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375" windowHeight="7365" activeTab="1"/>
  </bookViews>
  <sheets>
    <sheet name="CoverSheet" sheetId="1" r:id="rId1"/>
    <sheet name="Survey Sheet" sheetId="2" r:id="rId2"/>
    <sheet name="Sheet1" sheetId="3" r:id="rId3"/>
  </sheets>
  <definedNames>
    <definedName name="_xlnm.Print_Area" localSheetId="0">'CoverSheet'!$C$1:$N$54</definedName>
    <definedName name="_xlnm.Print_Area" localSheetId="1">'Survey Sheet'!$A$1:$T$56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<sst xmlns="http://schemas.openxmlformats.org/spreadsheetml/2006/main" count="81" uniqueCount="78">
  <si>
    <t>General comments about the present economic conditions:</t>
  </si>
  <si>
    <t>THANK YOU FOR  PARTICIPATING</t>
  </si>
  <si>
    <t>The Central Bank of the Bahamas: Research Department</t>
  </si>
  <si>
    <t>The Bahamian Economy</t>
  </si>
  <si>
    <t xml:space="preserve"> General Business Conditions.</t>
  </si>
  <si>
    <t>Inflation or rate of change in consumer prices.</t>
  </si>
  <si>
    <t xml:space="preserve">Domestic employment </t>
  </si>
  <si>
    <t>Interest Rates</t>
  </si>
  <si>
    <t>The economy (continued)</t>
  </si>
  <si>
    <t xml:space="preserve">Total Employees </t>
  </si>
  <si>
    <t>Average weekly hours worked per employee.</t>
  </si>
  <si>
    <t>Your own business activities and operations.</t>
  </si>
  <si>
    <t>New Providence</t>
  </si>
  <si>
    <t>Grand Bahama</t>
  </si>
  <si>
    <t>Abaco</t>
  </si>
  <si>
    <t>Under 20</t>
  </si>
  <si>
    <t>20 - 50</t>
  </si>
  <si>
    <t>50 - 100</t>
  </si>
  <si>
    <t>100 - 250</t>
  </si>
  <si>
    <t>250 - 500</t>
  </si>
  <si>
    <t>Individual responses are confidential and will not be disclosed by the Central Bank.</t>
  </si>
  <si>
    <t>Other Family Island</t>
  </si>
  <si>
    <t>Instructions:  Please read carefully.</t>
  </si>
  <si>
    <t>(Check all that apply)</t>
  </si>
  <si>
    <t>iii) Business Location (s)</t>
  </si>
  <si>
    <t>iv) Business Size:</t>
  </si>
  <si>
    <t>Business Confidence &amp; Expectations Index</t>
  </si>
  <si>
    <t>Investments in premises, equipment and fixed assets</t>
  </si>
  <si>
    <t>Foreign vacation travel</t>
  </si>
  <si>
    <t>Foreign business / conferences</t>
  </si>
  <si>
    <t>Local (domestic) patronage</t>
  </si>
  <si>
    <t>Average nightly room rate</t>
  </si>
  <si>
    <t>Total volume of food &amp; beverage services</t>
  </si>
  <si>
    <t>Conferences and meeting (foreign clients)</t>
  </si>
  <si>
    <t>Conferences and meetings (domestic clients)</t>
  </si>
  <si>
    <t>Operating profits</t>
  </si>
  <si>
    <t>Average prices paid for goods and services</t>
  </si>
  <si>
    <t>Total payments for wages and other operating costs</t>
  </si>
  <si>
    <t>Debts owed to banks and other creditors</t>
  </si>
  <si>
    <t>Average prices for food and beverage services</t>
  </si>
  <si>
    <t>A.</t>
  </si>
  <si>
    <t>i)</t>
  </si>
  <si>
    <t>ii)</t>
  </si>
  <si>
    <t>iii)</t>
  </si>
  <si>
    <r>
      <rPr>
        <b/>
        <sz val="10"/>
        <rFont val="Arial Narrow"/>
        <family val="2"/>
      </rPr>
      <t xml:space="preserve">Note: </t>
    </r>
    <r>
      <rPr>
        <sz val="10"/>
        <rFont val="Arial Narrow"/>
        <family val="2"/>
      </rPr>
      <t>Your Business profile will help us to group and classify the responses.  You  will not be required to submit this information for each survey.</t>
    </r>
  </si>
  <si>
    <t xml:space="preserve"> $20 - $50 million</t>
  </si>
  <si>
    <t xml:space="preserve"> $10 - $20 million</t>
  </si>
  <si>
    <t xml:space="preserve"> $5 - $10 million</t>
  </si>
  <si>
    <t xml:space="preserve"> $1 - $5 million</t>
  </si>
  <si>
    <t xml:space="preserve"> Under  $1.0 million</t>
  </si>
  <si>
    <t>Over $50 million</t>
  </si>
  <si>
    <t>500 - 1,000</t>
  </si>
  <si>
    <t>Total rooms available for sale</t>
  </si>
  <si>
    <t>Total occupied room nights (sales)</t>
  </si>
  <si>
    <t>Foreign guest and local patrons</t>
  </si>
  <si>
    <t>Who should complete this form?</t>
  </si>
  <si>
    <t>This form should be completed by the Chief Executive/Operating Officer of the business or other  senior officer who has comprehensive knowledge of the daily businesses operations and business environment.</t>
  </si>
  <si>
    <t>over 1,000</t>
  </si>
  <si>
    <t>v)  Contact information:</t>
  </si>
  <si>
    <t>Business Confidence &amp; Expectations Survey: Tourism Sector</t>
  </si>
  <si>
    <t>B.</t>
  </si>
  <si>
    <t>BUSINESS PROFILE</t>
  </si>
  <si>
    <t>iv.b) Annual sales level (Select form drop down list)</t>
  </si>
  <si>
    <t>iv.a) No. of employees (Select from drop down list)</t>
  </si>
  <si>
    <t xml:space="preserve">     After completing the Business Profile below, please proceed to the Survey Sheet to complete the form</t>
  </si>
  <si>
    <r>
      <t xml:space="preserve"> </t>
    </r>
    <r>
      <rPr>
        <sz val="10"/>
        <rFont val="Arial Narrow"/>
        <family val="2"/>
      </rPr>
      <t xml:space="preserve">1. This survey consists of </t>
    </r>
    <r>
      <rPr>
        <b/>
        <sz val="10"/>
        <rFont val="Arial Narrow"/>
        <family val="2"/>
      </rPr>
      <t xml:space="preserve">TWO </t>
    </r>
    <r>
      <rPr>
        <sz val="10"/>
        <rFont val="Arial Narrow"/>
        <family val="2"/>
      </rPr>
      <t>sheets- the Cover Sheet and the Survey Sheet-</t>
    </r>
  </si>
  <si>
    <t xml:space="preserve"> 4.</t>
  </si>
  <si>
    <t>Completed forms can be saved, then emailed or faxed</t>
  </si>
  <si>
    <r>
      <t xml:space="preserve">Questions, Comments and Completed forms can be sent to:
</t>
    </r>
    <r>
      <rPr>
        <sz val="10"/>
        <rFont val="Arial Narrow"/>
        <family val="2"/>
      </rPr>
      <t>Mrs. Latoya Smith
Sr. Research Officer
Tel: 242-302-2703
Fax:242-356-4324
Email: ljsmith@centralbankbahamas.com</t>
    </r>
  </si>
  <si>
    <t>i) Business Name:</t>
  </si>
  <si>
    <t>ii) Type of Business:</t>
  </si>
  <si>
    <t>Name:</t>
  </si>
  <si>
    <t>Email:</t>
  </si>
  <si>
    <t>Telephone:</t>
  </si>
  <si>
    <t>For each question, please check the box that corresponds closest to your assessment.</t>
  </si>
  <si>
    <t>Kindly Submit by January 25, 2012</t>
  </si>
  <si>
    <r>
      <t xml:space="preserve">Current conditions: </t>
    </r>
    <r>
      <rPr>
        <b/>
        <sz val="11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What is your assessment of how the following economic or business factors have evolved during the </t>
    </r>
    <r>
      <rPr>
        <b/>
        <u val="single"/>
        <sz val="10"/>
        <rFont val="Arial Narrow"/>
        <family val="2"/>
      </rPr>
      <t>last six months</t>
    </r>
    <r>
      <rPr>
        <b/>
        <sz val="10"/>
        <rFont val="Arial Narrow"/>
        <family val="2"/>
      </rPr>
      <t>, compared to the same months one year ago?</t>
    </r>
  </si>
  <si>
    <r>
      <t xml:space="preserve">Economic and business outlook:  </t>
    </r>
    <r>
      <rPr>
        <b/>
        <sz val="10"/>
        <rFont val="Arial Narrow"/>
        <family val="2"/>
      </rPr>
      <t xml:space="preserve">How do you expect the following economic or business conditions to evolve over the </t>
    </r>
    <r>
      <rPr>
        <b/>
        <u val="single"/>
        <sz val="10"/>
        <rFont val="Arial Narrow"/>
        <family val="2"/>
      </rPr>
      <t>next six months</t>
    </r>
    <r>
      <rPr>
        <b/>
        <sz val="10"/>
        <rFont val="Arial Narrow"/>
        <family val="2"/>
      </rPr>
      <t>?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</si>
</sst>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sz val="20"/>
      <name val="Arial Narrow"/>
      <family val="2"/>
    </font>
    <font>
      <sz val="1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5"/>
      <name val="Arial Narrow"/>
      <family val="2"/>
    </font>
    <font>
      <sz val="20"/>
      <color indexed="55"/>
      <name val="Arial Narrow"/>
      <family val="2"/>
    </font>
    <font>
      <b/>
      <sz val="22"/>
      <color indexed="13"/>
      <name val="Bernard MT Condensed"/>
      <family val="1"/>
    </font>
    <font>
      <sz val="22"/>
      <color indexed="13"/>
      <name val="Bernard MT Condensed"/>
      <family val="1"/>
    </font>
    <font>
      <b/>
      <sz val="18"/>
      <color indexed="13"/>
      <name val="Arial Narrow"/>
      <family val="2"/>
    </font>
    <font>
      <sz val="8"/>
      <color indexed="8"/>
      <name val="Arial Narrow"/>
      <family val="2"/>
    </font>
    <font>
      <b/>
      <u val="single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 Narrow"/>
      <family val="2"/>
    </font>
    <font>
      <sz val="20"/>
      <color theme="0" tint="-0.3499799966812134"/>
      <name val="Arial Narrow"/>
      <family val="2"/>
    </font>
    <font>
      <b/>
      <sz val="22"/>
      <color rgb="FFFFFF00"/>
      <name val="Bernard MT Condensed"/>
      <family val="1"/>
    </font>
    <font>
      <sz val="22"/>
      <color rgb="FFFFFF00"/>
      <name val="Bernard MT Condensed"/>
      <family val="1"/>
    </font>
    <font>
      <b/>
      <sz val="18"/>
      <color rgb="FFFFFF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medium">
        <color theme="3" tint="-0.4999699890613556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justify" wrapText="1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53" fillId="0" borderId="0" xfId="0" applyFont="1" applyBorder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Continuous"/>
      <protection locked="0"/>
    </xf>
    <xf numFmtId="0" fontId="53" fillId="33" borderId="0" xfId="0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5" borderId="0" xfId="0" applyFont="1" applyFill="1" applyAlignment="1" applyProtection="1">
      <alignment/>
      <protection/>
    </xf>
    <xf numFmtId="0" fontId="55" fillId="35" borderId="0" xfId="0" applyFont="1" applyFill="1" applyAlignment="1" applyProtection="1">
      <alignment/>
      <protection/>
    </xf>
    <xf numFmtId="0" fontId="56" fillId="35" borderId="0" xfId="0" applyFont="1" applyFill="1" applyAlignment="1" applyProtection="1">
      <alignment/>
      <protection/>
    </xf>
    <xf numFmtId="0" fontId="56" fillId="35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vertical="top" wrapText="1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horizontal="justify" wrapText="1"/>
      <protection/>
    </xf>
    <xf numFmtId="0" fontId="3" fillId="33" borderId="0" xfId="0" applyFont="1" applyFill="1" applyAlignment="1" applyProtection="1">
      <alignment horizontal="justify" vertical="top" wrapText="1"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3" fillId="33" borderId="0" xfId="0" applyFont="1" applyFill="1" applyBorder="1" applyAlignment="1" applyProtection="1">
      <alignment horizontal="justify" vertical="top" wrapText="1"/>
      <protection/>
    </xf>
    <xf numFmtId="164" fontId="4" fillId="33" borderId="0" xfId="0" applyNumberFormat="1" applyFont="1" applyFill="1" applyAlignment="1" applyProtection="1">
      <alignment vertical="top"/>
      <protection/>
    </xf>
    <xf numFmtId="0" fontId="4" fillId="33" borderId="0" xfId="0" applyFont="1" applyFill="1" applyAlignment="1" applyProtection="1">
      <alignment horizontal="justify" vertical="top" wrapText="1"/>
      <protection/>
    </xf>
    <xf numFmtId="164" fontId="3" fillId="33" borderId="0" xfId="0" applyNumberFormat="1" applyFont="1" applyFill="1" applyAlignment="1" applyProtection="1">
      <alignment vertical="top" wrapText="1"/>
      <protection/>
    </xf>
    <xf numFmtId="0" fontId="9" fillId="33" borderId="13" xfId="0" applyFont="1" applyFill="1" applyBorder="1" applyAlignment="1" applyProtection="1">
      <alignment horizontal="centerContinuous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11" fillId="33" borderId="13" xfId="0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0" fontId="3" fillId="33" borderId="0" xfId="0" applyFont="1" applyFill="1" applyAlignment="1" applyProtection="1">
      <alignment horizontal="left" indent="1"/>
      <protection/>
    </xf>
    <xf numFmtId="0" fontId="3" fillId="33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 textRotation="180" wrapText="1" shrinkToFit="1"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readingOrder="1"/>
      <protection locked="0"/>
    </xf>
    <xf numFmtId="0" fontId="4" fillId="33" borderId="10" xfId="0" applyFont="1" applyFill="1" applyBorder="1" applyAlignment="1" applyProtection="1">
      <alignment readingOrder="1"/>
      <protection locked="0"/>
    </xf>
    <xf numFmtId="0" fontId="3" fillId="36" borderId="0" xfId="0" applyFont="1" applyFill="1" applyAlignment="1" applyProtection="1">
      <alignment/>
      <protection/>
    </xf>
    <xf numFmtId="0" fontId="57" fillId="36" borderId="0" xfId="0" applyFont="1" applyFill="1" applyAlignment="1" applyProtection="1">
      <alignment horizontal="centerContinuous"/>
      <protection/>
    </xf>
    <xf numFmtId="0" fontId="3" fillId="36" borderId="0" xfId="0" applyFont="1" applyFill="1" applyAlignment="1" applyProtection="1">
      <alignment horizontal="centerContinuous"/>
      <protection/>
    </xf>
    <xf numFmtId="0" fontId="6" fillId="36" borderId="0" xfId="0" applyFont="1" applyFill="1" applyAlignment="1" applyProtection="1">
      <alignment horizontal="centerContinuous"/>
      <protection/>
    </xf>
    <xf numFmtId="0" fontId="6" fillId="36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 horizontal="center"/>
      <protection/>
    </xf>
    <xf numFmtId="0" fontId="7" fillId="36" borderId="0" xfId="0" applyFont="1" applyFill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/>
      <protection/>
    </xf>
    <xf numFmtId="0" fontId="3" fillId="37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 textRotation="180" wrapText="1" shrinkToFit="1"/>
      <protection/>
    </xf>
    <xf numFmtId="0" fontId="3" fillId="33" borderId="0" xfId="0" applyFont="1" applyFill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 textRotation="180" shrinkToFit="1"/>
      <protection/>
    </xf>
    <xf numFmtId="0" fontId="4" fillId="33" borderId="0" xfId="0" applyFont="1" applyFill="1" applyAlignment="1" applyProtection="1">
      <alignment horizontal="left" indent="1"/>
      <protection/>
    </xf>
    <xf numFmtId="0" fontId="2" fillId="33" borderId="0" xfId="0" applyFont="1" applyFill="1" applyAlignment="1" applyProtection="1">
      <alignment horizontal="center" textRotation="180" shrinkToFit="1"/>
      <protection/>
    </xf>
    <xf numFmtId="0" fontId="2" fillId="33" borderId="0" xfId="0" applyFont="1" applyFill="1" applyAlignment="1" applyProtection="1">
      <alignment horizontal="center" shrinkToFit="1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2" fillId="33" borderId="0" xfId="0" applyFont="1" applyFill="1" applyAlignment="1" applyProtection="1">
      <alignment wrapText="1" shrinkToFit="1"/>
      <protection/>
    </xf>
    <xf numFmtId="0" fontId="5" fillId="33" borderId="0" xfId="0" applyFont="1" applyFill="1" applyAlignment="1" applyProtection="1">
      <alignment wrapText="1" shrinkToFit="1"/>
      <protection/>
    </xf>
    <xf numFmtId="0" fontId="4" fillId="33" borderId="0" xfId="0" applyFont="1" applyFill="1" applyAlignment="1" applyProtection="1">
      <alignment horizontal="left" indent="2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readingOrder="1"/>
      <protection/>
    </xf>
    <xf numFmtId="0" fontId="10" fillId="33" borderId="0" xfId="0" applyFont="1" applyFill="1" applyBorder="1" applyAlignment="1" applyProtection="1">
      <alignment wrapText="1" readingOrder="1"/>
      <protection/>
    </xf>
    <xf numFmtId="0" fontId="4" fillId="33" borderId="0" xfId="0" applyFont="1" applyFill="1" applyBorder="1" applyAlignment="1" applyProtection="1">
      <alignment readingOrder="1"/>
      <protection/>
    </xf>
    <xf numFmtId="0" fontId="53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 wrapText="1" shrinkToFit="1"/>
      <protection/>
    </xf>
    <xf numFmtId="0" fontId="3" fillId="33" borderId="0" xfId="0" applyFont="1" applyFill="1" applyAlignment="1" applyProtection="1">
      <alignment horizontal="justify" vertical="top" wrapText="1"/>
      <protection/>
    </xf>
    <xf numFmtId="0" fontId="3" fillId="33" borderId="0" xfId="0" applyFont="1" applyFill="1" applyBorder="1" applyAlignment="1" applyProtection="1">
      <alignment horizontal="justify" vertical="top" wrapText="1"/>
      <protection/>
    </xf>
    <xf numFmtId="164" fontId="4" fillId="33" borderId="0" xfId="0" applyNumberFormat="1" applyFont="1" applyFill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justify" vertical="top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9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 horizontal="justify" vertical="top" wrapText="1"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</xdr:col>
      <xdr:colOff>28575</xdr:colOff>
      <xdr:row>5</xdr:row>
      <xdr:rowOff>9525</xdr:rowOff>
    </xdr:to>
    <xdr:pic>
      <xdr:nvPicPr>
        <xdr:cNvPr id="1" name="Picture 1" descr="Central Ban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781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466725</xdr:colOff>
      <xdr:row>6</xdr:row>
      <xdr:rowOff>57150</xdr:rowOff>
    </xdr:to>
    <xdr:pic>
      <xdr:nvPicPr>
        <xdr:cNvPr id="1" name="Picture 1" descr="Central Ban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2171700</xdr:colOff>
      <xdr:row>8</xdr:row>
      <xdr:rowOff>542925</xdr:rowOff>
    </xdr:from>
    <xdr:to>
      <xdr:col>19</xdr:col>
      <xdr:colOff>161925</xdr:colOff>
      <xdr:row>14</xdr:row>
      <xdr:rowOff>85725</xdr:rowOff>
    </xdr:to>
    <xdr:grpSp>
      <xdr:nvGrpSpPr>
        <xdr:cNvPr id="2" name="Group 22"/>
        <xdr:cNvGrpSpPr>
          <a:grpSpLocks/>
        </xdr:cNvGrpSpPr>
      </xdr:nvGrpSpPr>
      <xdr:grpSpPr>
        <a:xfrm>
          <a:off x="2638425" y="1752600"/>
          <a:ext cx="6038850" cy="1152525"/>
          <a:chOff x="2566940" y="1888646"/>
          <a:chExt cx="7487935" cy="1382388"/>
        </a:xfrm>
        <a:solidFill>
          <a:srgbClr val="FFFFFF"/>
        </a:solidFill>
      </xdr:grpSpPr>
      <xdr:grpSp>
        <xdr:nvGrpSpPr>
          <xdr:cNvPr id="3" name="Group 33"/>
          <xdr:cNvGrpSpPr>
            <a:grpSpLocks/>
          </xdr:cNvGrpSpPr>
        </xdr:nvGrpSpPr>
        <xdr:grpSpPr>
          <a:xfrm>
            <a:off x="2566940" y="2974166"/>
            <a:ext cx="1888832" cy="296868"/>
            <a:chOff x="2560834" y="3043128"/>
            <a:chExt cx="1883485" cy="293173"/>
          </a:xfrm>
          <a:solidFill>
            <a:srgbClr val="FFFFFF"/>
          </a:solidFill>
        </xdr:grpSpPr>
        <xdr:sp>
          <xdr:nvSpPr>
            <xdr:cNvPr id="4" name="TextBox 52"/>
            <xdr:cNvSpPr txBox="1">
              <a:spLocks noChangeArrowheads="1"/>
            </xdr:cNvSpPr>
          </xdr:nvSpPr>
          <xdr:spPr>
            <a:xfrm rot="1820091">
              <a:off x="2560834" y="3088203"/>
              <a:ext cx="1047689" cy="2480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INCREASED</a:t>
              </a:r>
            </a:p>
          </xdr:txBody>
        </xdr:sp>
        <xdr:sp>
          <xdr:nvSpPr>
            <xdr:cNvPr id="5" name="TextBox 53"/>
            <xdr:cNvSpPr txBox="1">
              <a:spLocks noChangeArrowheads="1"/>
            </xdr:cNvSpPr>
          </xdr:nvSpPr>
          <xdr:spPr>
            <a:xfrm rot="1800000">
              <a:off x="3255369" y="3043128"/>
              <a:ext cx="1188950" cy="1916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DECREASED</a:t>
              </a:r>
            </a:p>
          </xdr:txBody>
        </xdr:sp>
        <xdr:sp>
          <xdr:nvSpPr>
            <xdr:cNvPr id="6" name="TextBox 54"/>
            <xdr:cNvSpPr txBox="1">
              <a:spLocks noChangeArrowheads="1"/>
            </xdr:cNvSpPr>
          </xdr:nvSpPr>
          <xdr:spPr>
            <a:xfrm rot="1827203">
              <a:off x="3019933" y="3122065"/>
              <a:ext cx="988830" cy="16916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NO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 CHANGE</a:t>
              </a:r>
            </a:p>
          </xdr:txBody>
        </xdr:sp>
      </xdr:grpSp>
      <xdr:grpSp>
        <xdr:nvGrpSpPr>
          <xdr:cNvPr id="7" name="Group 35"/>
          <xdr:cNvGrpSpPr>
            <a:grpSpLocks/>
          </xdr:cNvGrpSpPr>
        </xdr:nvGrpSpPr>
        <xdr:grpSpPr>
          <a:xfrm>
            <a:off x="8188507" y="2951011"/>
            <a:ext cx="1866368" cy="308618"/>
            <a:chOff x="2154428" y="2984677"/>
            <a:chExt cx="1865605" cy="306342"/>
          </a:xfrm>
          <a:solidFill>
            <a:srgbClr val="FFFFFF"/>
          </a:solidFill>
        </xdr:grpSpPr>
        <xdr:sp>
          <xdr:nvSpPr>
            <xdr:cNvPr id="8" name="TextBox 49"/>
            <xdr:cNvSpPr txBox="1">
              <a:spLocks noChangeArrowheads="1"/>
            </xdr:cNvSpPr>
          </xdr:nvSpPr>
          <xdr:spPr>
            <a:xfrm rot="1820091">
              <a:off x="2154428" y="3052762"/>
              <a:ext cx="1003695" cy="23825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INCREASE</a:t>
              </a:r>
            </a:p>
          </xdr:txBody>
        </xdr:sp>
        <xdr:sp>
          <xdr:nvSpPr>
            <xdr:cNvPr id="9" name="TextBox 50"/>
            <xdr:cNvSpPr txBox="1">
              <a:spLocks noChangeArrowheads="1"/>
            </xdr:cNvSpPr>
          </xdr:nvSpPr>
          <xdr:spPr>
            <a:xfrm rot="1979002">
              <a:off x="2815785" y="2984677"/>
              <a:ext cx="1204248" cy="2269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DECREASE</a:t>
              </a:r>
            </a:p>
          </xdr:txBody>
        </xdr:sp>
        <xdr:sp>
          <xdr:nvSpPr>
            <xdr:cNvPr id="10" name="TextBox 51"/>
            <xdr:cNvSpPr txBox="1">
              <a:spLocks noChangeArrowheads="1"/>
            </xdr:cNvSpPr>
          </xdr:nvSpPr>
          <xdr:spPr>
            <a:xfrm rot="1827203">
              <a:off x="2284088" y="2984677"/>
              <a:ext cx="1263481" cy="18150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NO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 CHANGE</a:t>
              </a:r>
            </a:p>
          </xdr:txBody>
        </xdr:sp>
      </xdr:grpSp>
      <xdr:grpSp>
        <xdr:nvGrpSpPr>
          <xdr:cNvPr id="11" name="Group 39"/>
          <xdr:cNvGrpSpPr>
            <a:grpSpLocks/>
          </xdr:cNvGrpSpPr>
        </xdr:nvGrpSpPr>
        <xdr:grpSpPr>
          <a:xfrm>
            <a:off x="8248411" y="1945670"/>
            <a:ext cx="1696017" cy="251249"/>
            <a:chOff x="2244458" y="3034256"/>
            <a:chExt cx="1694348" cy="257980"/>
          </a:xfrm>
          <a:solidFill>
            <a:srgbClr val="FFFFFF"/>
          </a:solidFill>
        </xdr:grpSpPr>
        <xdr:sp>
          <xdr:nvSpPr>
            <xdr:cNvPr id="12" name="TextBox 46"/>
            <xdr:cNvSpPr txBox="1">
              <a:spLocks noChangeArrowheads="1"/>
            </xdr:cNvSpPr>
          </xdr:nvSpPr>
          <xdr:spPr>
            <a:xfrm rot="1820091">
              <a:off x="2244458" y="3104620"/>
              <a:ext cx="931891" cy="1876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IMPROVE</a:t>
              </a:r>
            </a:p>
          </xdr:txBody>
        </xdr:sp>
        <xdr:sp>
          <xdr:nvSpPr>
            <xdr:cNvPr id="13" name="TextBox 47"/>
            <xdr:cNvSpPr txBox="1">
              <a:spLocks noChangeArrowheads="1"/>
            </xdr:cNvSpPr>
          </xdr:nvSpPr>
          <xdr:spPr>
            <a:xfrm rot="1800000">
              <a:off x="3160253" y="3109715"/>
              <a:ext cx="778553" cy="1703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WORSEN</a:t>
              </a:r>
            </a:p>
          </xdr:txBody>
        </xdr:sp>
        <xdr:sp>
          <xdr:nvSpPr>
            <xdr:cNvPr id="14" name="TextBox 48"/>
            <xdr:cNvSpPr txBox="1">
              <a:spLocks noChangeArrowheads="1"/>
            </xdr:cNvSpPr>
          </xdr:nvSpPr>
          <xdr:spPr>
            <a:xfrm rot="1827203">
              <a:off x="2539275" y="3034256"/>
              <a:ext cx="1050072" cy="21109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NO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 CHANGE</a:t>
              </a:r>
            </a:p>
          </xdr:txBody>
        </xdr:sp>
      </xdr:grpSp>
      <xdr:grpSp>
        <xdr:nvGrpSpPr>
          <xdr:cNvPr id="15" name="Group 43"/>
          <xdr:cNvGrpSpPr>
            <a:grpSpLocks/>
          </xdr:cNvGrpSpPr>
        </xdr:nvGrpSpPr>
        <xdr:grpSpPr>
          <a:xfrm>
            <a:off x="2780346" y="1888646"/>
            <a:ext cx="1724097" cy="274058"/>
            <a:chOff x="2755700" y="3026933"/>
            <a:chExt cx="1733985" cy="278443"/>
          </a:xfrm>
          <a:solidFill>
            <a:srgbClr val="FFFFFF"/>
          </a:solidFill>
        </xdr:grpSpPr>
        <xdr:sp>
          <xdr:nvSpPr>
            <xdr:cNvPr id="16" name="TextBox 43"/>
            <xdr:cNvSpPr txBox="1">
              <a:spLocks noChangeArrowheads="1"/>
            </xdr:cNvSpPr>
          </xdr:nvSpPr>
          <xdr:spPr>
            <a:xfrm rot="1820091">
              <a:off x="2755700" y="3084919"/>
              <a:ext cx="961928" cy="22045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IMPROVED</a:t>
              </a:r>
            </a:p>
          </xdr:txBody>
        </xdr:sp>
        <xdr:sp>
          <xdr:nvSpPr>
            <xdr:cNvPr id="17" name="TextBox 44"/>
            <xdr:cNvSpPr txBox="1">
              <a:spLocks noChangeArrowheads="1"/>
            </xdr:cNvSpPr>
          </xdr:nvSpPr>
          <xdr:spPr>
            <a:xfrm rot="1800000">
              <a:off x="3373432" y="3026933"/>
              <a:ext cx="1116253" cy="19720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WORSENED</a:t>
              </a:r>
            </a:p>
          </xdr:txBody>
        </xdr:sp>
        <xdr:sp>
          <xdr:nvSpPr>
            <xdr:cNvPr id="18" name="TextBox 45"/>
            <xdr:cNvSpPr txBox="1">
              <a:spLocks noChangeArrowheads="1"/>
            </xdr:cNvSpPr>
          </xdr:nvSpPr>
          <xdr:spPr>
            <a:xfrm rot="1827203">
              <a:off x="3088192" y="3073363"/>
              <a:ext cx="1033455" cy="1856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NO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rPr>
                <a:t> CHANGE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1:V54"/>
  <sheetViews>
    <sheetView view="pageBreakPreview" zoomScaleSheetLayoutView="100" zoomScalePageLayoutView="0" workbookViewId="0" topLeftCell="A1">
      <selection activeCell="G1" sqref="G1"/>
    </sheetView>
  </sheetViews>
  <sheetFormatPr defaultColWidth="9.140625" defaultRowHeight="12.75"/>
  <cols>
    <col min="1" max="2" width="9.140625" style="1" customWidth="1"/>
    <col min="3" max="3" width="2.28125" style="1" customWidth="1"/>
    <col min="4" max="4" width="5.00390625" style="1" customWidth="1"/>
    <col min="5" max="5" width="4.140625" style="1" customWidth="1"/>
    <col min="6" max="6" width="9.140625" style="1" customWidth="1"/>
    <col min="7" max="7" width="9.7109375" style="1" customWidth="1"/>
    <col min="8" max="8" width="23.28125" style="1" customWidth="1"/>
    <col min="9" max="9" width="3.00390625" style="1" customWidth="1"/>
    <col min="10" max="11" width="9.140625" style="1" customWidth="1"/>
    <col min="12" max="12" width="9.57421875" style="1" customWidth="1"/>
    <col min="13" max="13" width="6.7109375" style="1" customWidth="1"/>
    <col min="14" max="14" width="1.421875" style="1" hidden="1" customWidth="1"/>
    <col min="15" max="15" width="0.9921875" style="1" hidden="1" customWidth="1"/>
    <col min="16" max="16" width="7.28125" style="2" customWidth="1"/>
    <col min="17" max="21" width="9.140625" style="2" customWidth="1"/>
    <col min="22" max="16384" width="9.140625" style="1" customWidth="1"/>
  </cols>
  <sheetData>
    <row r="1" spans="3:13" ht="12.75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3:13" ht="12.75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3:22" ht="27">
      <c r="C3" s="24"/>
      <c r="D3" s="24"/>
      <c r="E3" s="24"/>
      <c r="F3" s="25" t="s">
        <v>26</v>
      </c>
      <c r="G3" s="26"/>
      <c r="H3" s="27"/>
      <c r="I3" s="26"/>
      <c r="J3" s="26"/>
      <c r="K3" s="24"/>
      <c r="L3" s="28"/>
      <c r="M3" s="28"/>
      <c r="N3" s="3"/>
      <c r="O3" s="3"/>
      <c r="P3" s="4"/>
      <c r="Q3" s="4"/>
      <c r="R3" s="4"/>
      <c r="S3" s="4"/>
      <c r="T3" s="5"/>
      <c r="U3" s="5"/>
      <c r="V3" s="6"/>
    </row>
    <row r="4" spans="3:13" ht="12.7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3:22" ht="12.75" customHeight="1">
      <c r="C5" s="24"/>
      <c r="D5" s="24"/>
      <c r="E5" s="24"/>
      <c r="F5" s="24"/>
      <c r="G5" s="24"/>
      <c r="H5" s="24"/>
      <c r="I5" s="24"/>
      <c r="J5" s="24"/>
      <c r="K5" s="28"/>
      <c r="L5" s="28"/>
      <c r="M5" s="28"/>
      <c r="N5" s="7"/>
      <c r="O5" s="7"/>
      <c r="P5" s="8"/>
      <c r="Q5" s="8"/>
      <c r="R5" s="8"/>
      <c r="S5" s="8"/>
      <c r="T5" s="9"/>
      <c r="U5" s="9"/>
      <c r="V5" s="10"/>
    </row>
    <row r="6" spans="3:13" ht="13.5" thickBot="1">
      <c r="C6" s="29"/>
      <c r="D6" s="98" t="s">
        <v>22</v>
      </c>
      <c r="E6" s="98"/>
      <c r="F6" s="98"/>
      <c r="G6" s="98"/>
      <c r="H6" s="98"/>
      <c r="I6" s="98"/>
      <c r="J6" s="98"/>
      <c r="K6" s="98"/>
      <c r="L6" s="98"/>
      <c r="M6" s="29"/>
    </row>
    <row r="7" spans="3:13" ht="6.75" customHeight="1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3:13" ht="12.75">
      <c r="C8" s="30" t="s">
        <v>65</v>
      </c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3:13" ht="4.5" customHeight="1" hidden="1"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3:15" ht="12.75" customHeight="1">
      <c r="C10" s="31" t="s">
        <v>64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12"/>
      <c r="O10" s="12"/>
    </row>
    <row r="11" spans="3:15" ht="6.75" customHeight="1" hidden="1"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13"/>
      <c r="O11" s="13"/>
    </row>
    <row r="12" spans="3:15" ht="6.75" customHeight="1" hidden="1">
      <c r="C12" s="33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13"/>
      <c r="O12" s="13"/>
    </row>
    <row r="13" spans="3:15" ht="13.5" customHeight="1">
      <c r="C13" s="31">
        <v>2</v>
      </c>
      <c r="D13" s="100" t="s">
        <v>74</v>
      </c>
      <c r="E13" s="100"/>
      <c r="F13" s="100"/>
      <c r="G13" s="100"/>
      <c r="H13" s="100"/>
      <c r="I13" s="100"/>
      <c r="J13" s="100"/>
      <c r="K13" s="100"/>
      <c r="L13" s="35"/>
      <c r="M13" s="32"/>
      <c r="N13" s="12"/>
      <c r="O13" s="12"/>
    </row>
    <row r="14" spans="3:15" ht="6.75" customHeight="1" hidden="1"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13"/>
      <c r="O14" s="13"/>
    </row>
    <row r="15" spans="3:15" ht="12.75" customHeight="1">
      <c r="C15" s="31">
        <v>3</v>
      </c>
      <c r="D15" s="36" t="s">
        <v>67</v>
      </c>
      <c r="E15" s="36"/>
      <c r="F15" s="36"/>
      <c r="G15" s="36"/>
      <c r="H15" s="37"/>
      <c r="I15" s="37"/>
      <c r="J15" s="37"/>
      <c r="K15" s="37"/>
      <c r="L15" s="37"/>
      <c r="M15" s="32"/>
      <c r="N15" s="12"/>
      <c r="O15" s="12"/>
    </row>
    <row r="16" spans="3:15" ht="6.75" customHeight="1" hidden="1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4"/>
      <c r="N16" s="13"/>
      <c r="O16" s="13"/>
    </row>
    <row r="17" spans="3:15" ht="15" customHeight="1">
      <c r="C17" s="38" t="s">
        <v>66</v>
      </c>
      <c r="D17" s="99" t="s">
        <v>20</v>
      </c>
      <c r="E17" s="99"/>
      <c r="F17" s="99"/>
      <c r="G17" s="99"/>
      <c r="H17" s="99"/>
      <c r="I17" s="99"/>
      <c r="J17" s="99"/>
      <c r="K17" s="99"/>
      <c r="L17" s="99"/>
      <c r="M17" s="32"/>
      <c r="N17" s="12"/>
      <c r="O17" s="12"/>
    </row>
    <row r="18" spans="3:17" ht="10.5" customHeight="1">
      <c r="C18" s="31"/>
      <c r="D18" s="31"/>
      <c r="E18" s="35"/>
      <c r="F18" s="35"/>
      <c r="G18" s="35"/>
      <c r="H18" s="39"/>
      <c r="I18" s="35"/>
      <c r="J18" s="39"/>
      <c r="K18" s="35"/>
      <c r="L18" s="35"/>
      <c r="M18" s="35"/>
      <c r="N18" s="15"/>
      <c r="O18" s="15"/>
      <c r="Q18" s="16"/>
    </row>
    <row r="19" spans="3:17" ht="12.75">
      <c r="C19" s="40" t="s">
        <v>55</v>
      </c>
      <c r="D19" s="40"/>
      <c r="E19" s="41"/>
      <c r="F19" s="41"/>
      <c r="G19" s="35"/>
      <c r="H19" s="39"/>
      <c r="I19" s="35"/>
      <c r="J19" s="39"/>
      <c r="K19" s="35"/>
      <c r="L19" s="35"/>
      <c r="M19" s="35"/>
      <c r="N19" s="15"/>
      <c r="O19" s="15"/>
      <c r="Q19" s="16"/>
    </row>
    <row r="20" spans="3:15" ht="27" customHeight="1">
      <c r="C20" s="31"/>
      <c r="D20" s="95" t="s">
        <v>56</v>
      </c>
      <c r="E20" s="95"/>
      <c r="F20" s="95"/>
      <c r="G20" s="95"/>
      <c r="H20" s="95"/>
      <c r="I20" s="95"/>
      <c r="J20" s="95"/>
      <c r="K20" s="95"/>
      <c r="L20" s="95"/>
      <c r="M20" s="35"/>
      <c r="N20" s="15"/>
      <c r="O20" s="15"/>
    </row>
    <row r="21" spans="3:15" ht="84.75" customHeight="1">
      <c r="C21" s="97" t="s">
        <v>68</v>
      </c>
      <c r="D21" s="97"/>
      <c r="E21" s="97"/>
      <c r="F21" s="97"/>
      <c r="G21" s="97"/>
      <c r="H21" s="97"/>
      <c r="I21" s="97"/>
      <c r="J21" s="97"/>
      <c r="K21" s="97"/>
      <c r="L21" s="35"/>
      <c r="M21" s="35"/>
      <c r="N21" s="15"/>
      <c r="O21" s="15"/>
    </row>
    <row r="22" spans="3:15" ht="0.75" customHeight="1">
      <c r="C22" s="31"/>
      <c r="D22" s="42"/>
      <c r="E22" s="35"/>
      <c r="F22" s="35"/>
      <c r="G22" s="35"/>
      <c r="H22" s="35"/>
      <c r="I22" s="35"/>
      <c r="J22" s="35"/>
      <c r="K22" s="35"/>
      <c r="L22" s="35"/>
      <c r="M22" s="35"/>
      <c r="N22" s="15"/>
      <c r="O22" s="15"/>
    </row>
    <row r="23" spans="3:15" ht="8.25" customHeight="1" hidden="1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7"/>
      <c r="O23" s="17"/>
    </row>
    <row r="24" spans="3:13" ht="11.25" customHeight="1">
      <c r="C24" s="29"/>
      <c r="D24" s="29"/>
      <c r="E24" s="29"/>
      <c r="F24" s="29"/>
      <c r="G24" s="103" t="s">
        <v>75</v>
      </c>
      <c r="H24" s="103"/>
      <c r="I24" s="103"/>
      <c r="J24" s="103"/>
      <c r="K24" s="29"/>
      <c r="L24" s="29"/>
      <c r="M24" s="29"/>
    </row>
    <row r="25" spans="3:13" ht="16.5" thickBot="1">
      <c r="C25" s="43"/>
      <c r="D25" s="43"/>
      <c r="E25" s="44"/>
      <c r="F25" s="44"/>
      <c r="G25" s="44"/>
      <c r="H25" s="45" t="s">
        <v>61</v>
      </c>
      <c r="I25" s="44"/>
      <c r="J25" s="46"/>
      <c r="K25" s="44"/>
      <c r="L25" s="44"/>
      <c r="M25" s="47"/>
    </row>
    <row r="26" spans="3:15" ht="30" customHeight="1">
      <c r="C26" s="37"/>
      <c r="D26" s="96" t="s">
        <v>44</v>
      </c>
      <c r="E26" s="96"/>
      <c r="F26" s="96"/>
      <c r="G26" s="96"/>
      <c r="H26" s="96"/>
      <c r="I26" s="96"/>
      <c r="J26" s="96"/>
      <c r="K26" s="96"/>
      <c r="L26" s="96"/>
      <c r="M26" s="48"/>
      <c r="N26" s="18"/>
      <c r="O26" s="18"/>
    </row>
    <row r="27" spans="3:13" ht="11.25" customHeight="1">
      <c r="C27" s="29"/>
      <c r="D27" s="29"/>
      <c r="E27" s="29"/>
      <c r="F27" s="29"/>
      <c r="G27" s="29"/>
      <c r="H27" s="11"/>
      <c r="I27" s="11"/>
      <c r="J27" s="11"/>
      <c r="K27" s="29"/>
      <c r="L27" s="29"/>
      <c r="M27" s="29"/>
    </row>
    <row r="28" spans="3:13" ht="12.75">
      <c r="C28" s="29"/>
      <c r="D28" s="29"/>
      <c r="E28" s="30" t="s">
        <v>69</v>
      </c>
      <c r="F28" s="29"/>
      <c r="G28" s="37"/>
      <c r="H28" s="19"/>
      <c r="I28" s="19"/>
      <c r="J28" s="19"/>
      <c r="K28" s="37"/>
      <c r="L28" s="37"/>
      <c r="M28" s="29"/>
    </row>
    <row r="29" spans="3:13" ht="17.25" customHeight="1">
      <c r="C29" s="29"/>
      <c r="D29" s="29"/>
      <c r="E29" s="30" t="s">
        <v>70</v>
      </c>
      <c r="F29" s="29"/>
      <c r="G29" s="37"/>
      <c r="H29" s="20"/>
      <c r="I29" s="20"/>
      <c r="J29" s="20"/>
      <c r="K29" s="37"/>
      <c r="L29" s="37"/>
      <c r="M29" s="29"/>
    </row>
    <row r="30" spans="3:13" ht="12.75">
      <c r="C30" s="29"/>
      <c r="D30" s="29"/>
      <c r="E30" s="29"/>
      <c r="F30" s="29"/>
      <c r="G30" s="37"/>
      <c r="H30" s="37"/>
      <c r="I30" s="37"/>
      <c r="J30" s="37"/>
      <c r="K30" s="37"/>
      <c r="L30" s="37"/>
      <c r="M30" s="29"/>
    </row>
    <row r="31" spans="3:13" ht="13.5" thickBot="1">
      <c r="C31" s="29"/>
      <c r="D31" s="29"/>
      <c r="E31" s="49" t="s">
        <v>24</v>
      </c>
      <c r="F31" s="50"/>
      <c r="G31" s="50"/>
      <c r="H31" s="50"/>
      <c r="I31" s="50"/>
      <c r="J31" s="50"/>
      <c r="K31" s="50"/>
      <c r="L31" s="21"/>
      <c r="M31" s="11"/>
    </row>
    <row r="32" spans="3:13" ht="5.25" customHeight="1">
      <c r="C32" s="29"/>
      <c r="D32" s="29"/>
      <c r="E32" s="51"/>
      <c r="F32" s="52"/>
      <c r="G32" s="52"/>
      <c r="H32" s="52"/>
      <c r="I32" s="52"/>
      <c r="J32" s="52"/>
      <c r="K32" s="52"/>
      <c r="L32" s="21"/>
      <c r="M32" s="11"/>
    </row>
    <row r="33" spans="3:13" ht="12.75">
      <c r="C33" s="29"/>
      <c r="D33" s="29"/>
      <c r="E33" s="29"/>
      <c r="F33" s="29" t="s">
        <v>23</v>
      </c>
      <c r="G33" s="29"/>
      <c r="H33" s="29"/>
      <c r="I33" s="29"/>
      <c r="J33" s="29"/>
      <c r="K33" s="29"/>
      <c r="L33" s="11"/>
      <c r="M33" s="11"/>
    </row>
    <row r="34" spans="3:13" ht="12.75">
      <c r="C34" s="29"/>
      <c r="D34" s="29"/>
      <c r="E34" s="14"/>
      <c r="F34" s="29" t="s">
        <v>12</v>
      </c>
      <c r="G34" s="29"/>
      <c r="H34" s="29"/>
      <c r="I34" s="14"/>
      <c r="J34" s="29" t="s">
        <v>14</v>
      </c>
      <c r="K34" s="29"/>
      <c r="L34" s="29"/>
      <c r="M34" s="29"/>
    </row>
    <row r="35" spans="3:13" ht="12.75">
      <c r="C35" s="29"/>
      <c r="D35" s="29"/>
      <c r="E35" s="14"/>
      <c r="F35" s="29" t="s">
        <v>13</v>
      </c>
      <c r="G35" s="29"/>
      <c r="H35" s="29"/>
      <c r="I35" s="14"/>
      <c r="J35" s="29" t="s">
        <v>21</v>
      </c>
      <c r="K35" s="29"/>
      <c r="L35" s="29"/>
      <c r="M35" s="29"/>
    </row>
    <row r="36" spans="3:13" ht="12.7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3:13" ht="2.25" customHeight="1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3:13" ht="13.5" thickBot="1">
      <c r="C38" s="29"/>
      <c r="D38" s="29"/>
      <c r="E38" s="49" t="s">
        <v>25</v>
      </c>
      <c r="F38" s="50"/>
      <c r="G38" s="50"/>
      <c r="H38" s="50"/>
      <c r="I38" s="50"/>
      <c r="J38" s="50"/>
      <c r="K38" s="50"/>
      <c r="L38" s="52"/>
      <c r="M38" s="29"/>
    </row>
    <row r="39" spans="3:13" ht="19.5" customHeight="1">
      <c r="C39" s="29"/>
      <c r="D39" s="29"/>
      <c r="E39" s="53" t="s">
        <v>63</v>
      </c>
      <c r="F39" s="29"/>
      <c r="G39" s="29"/>
      <c r="H39" s="29"/>
      <c r="I39" s="53" t="s">
        <v>62</v>
      </c>
      <c r="J39" s="29"/>
      <c r="K39" s="29"/>
      <c r="L39" s="29"/>
      <c r="M39" s="29"/>
    </row>
    <row r="40" spans="3:13" ht="4.5" customHeight="1">
      <c r="C40" s="29"/>
      <c r="D40" s="29"/>
      <c r="E40" s="29"/>
      <c r="F40" s="29"/>
      <c r="G40" s="11"/>
      <c r="H40" s="11"/>
      <c r="I40" s="11"/>
      <c r="J40" s="11"/>
      <c r="K40" s="11"/>
      <c r="L40" s="29"/>
      <c r="M40" s="11"/>
    </row>
    <row r="41" spans="3:13" ht="12.75">
      <c r="C41" s="29"/>
      <c r="D41" s="29"/>
      <c r="E41" s="37"/>
      <c r="F41" s="29"/>
      <c r="G41" s="29"/>
      <c r="H41" s="29"/>
      <c r="I41" s="37"/>
      <c r="J41" s="11"/>
      <c r="K41" s="11"/>
      <c r="L41" s="11"/>
      <c r="M41" s="11"/>
    </row>
    <row r="42" spans="3:18" ht="12.75">
      <c r="C42" s="29"/>
      <c r="D42" s="29"/>
      <c r="E42" s="37"/>
      <c r="F42" s="29"/>
      <c r="G42" s="29"/>
      <c r="H42" s="29"/>
      <c r="I42" s="37"/>
      <c r="J42" s="29"/>
      <c r="K42" s="29"/>
      <c r="L42" s="29"/>
      <c r="M42" s="29"/>
      <c r="Q42" s="22" t="s">
        <v>15</v>
      </c>
      <c r="R42" s="22" t="s">
        <v>49</v>
      </c>
    </row>
    <row r="43" spans="3:18" ht="12.75">
      <c r="C43" s="29"/>
      <c r="D43" s="29"/>
      <c r="E43" s="37"/>
      <c r="F43" s="29"/>
      <c r="G43" s="29"/>
      <c r="H43" s="29"/>
      <c r="I43" s="37"/>
      <c r="J43" s="29"/>
      <c r="K43" s="29"/>
      <c r="L43" s="29"/>
      <c r="M43" s="29"/>
      <c r="Q43" s="22" t="s">
        <v>16</v>
      </c>
      <c r="R43" s="22" t="s">
        <v>48</v>
      </c>
    </row>
    <row r="44" spans="3:18" ht="12.75">
      <c r="C44" s="29"/>
      <c r="D44" s="29"/>
      <c r="E44" s="37"/>
      <c r="F44" s="29"/>
      <c r="G44" s="29"/>
      <c r="H44" s="29"/>
      <c r="I44" s="29"/>
      <c r="J44" s="29"/>
      <c r="K44" s="29"/>
      <c r="L44" s="29"/>
      <c r="M44" s="29"/>
      <c r="Q44" s="22" t="s">
        <v>17</v>
      </c>
      <c r="R44" s="22" t="s">
        <v>47</v>
      </c>
    </row>
    <row r="45" spans="3:18" ht="13.5" thickBot="1">
      <c r="C45" s="29"/>
      <c r="D45" s="29"/>
      <c r="E45" s="49" t="s">
        <v>58</v>
      </c>
      <c r="F45" s="54"/>
      <c r="G45" s="54"/>
      <c r="H45" s="54"/>
      <c r="I45" s="54"/>
      <c r="J45" s="54"/>
      <c r="K45" s="54"/>
      <c r="L45" s="54"/>
      <c r="M45" s="29"/>
      <c r="Q45" s="22" t="s">
        <v>18</v>
      </c>
      <c r="R45" s="22" t="s">
        <v>46</v>
      </c>
    </row>
    <row r="46" spans="3:18" ht="19.5" customHeight="1">
      <c r="C46" s="29"/>
      <c r="D46" s="29"/>
      <c r="E46" s="37" t="s">
        <v>71</v>
      </c>
      <c r="F46" s="29"/>
      <c r="G46" s="23"/>
      <c r="H46" s="23"/>
      <c r="I46" s="14"/>
      <c r="J46" s="14"/>
      <c r="K46" s="14"/>
      <c r="L46" s="11"/>
      <c r="M46" s="11"/>
      <c r="Q46" s="22" t="s">
        <v>19</v>
      </c>
      <c r="R46" s="22" t="s">
        <v>45</v>
      </c>
    </row>
    <row r="47" spans="3:18" ht="16.5" customHeight="1">
      <c r="C47" s="29"/>
      <c r="D47" s="29"/>
      <c r="E47" s="37" t="s">
        <v>72</v>
      </c>
      <c r="F47" s="29"/>
      <c r="G47" s="19"/>
      <c r="H47" s="19"/>
      <c r="I47" s="11"/>
      <c r="J47" s="11"/>
      <c r="K47" s="11"/>
      <c r="L47" s="11"/>
      <c r="M47" s="11"/>
      <c r="Q47" s="22" t="s">
        <v>51</v>
      </c>
      <c r="R47" s="22" t="s">
        <v>50</v>
      </c>
    </row>
    <row r="48" spans="3:17" ht="4.5" customHeight="1">
      <c r="C48" s="29"/>
      <c r="D48" s="29"/>
      <c r="E48" s="29"/>
      <c r="F48" s="29"/>
      <c r="G48" s="11"/>
      <c r="H48" s="11"/>
      <c r="I48" s="11"/>
      <c r="J48" s="11"/>
      <c r="K48" s="11"/>
      <c r="L48" s="11"/>
      <c r="M48" s="11"/>
      <c r="Q48" s="22" t="s">
        <v>57</v>
      </c>
    </row>
    <row r="49" spans="3:13" ht="12" customHeight="1">
      <c r="C49" s="29"/>
      <c r="D49" s="29"/>
      <c r="E49" s="29" t="s">
        <v>73</v>
      </c>
      <c r="F49" s="29"/>
      <c r="G49" s="19"/>
      <c r="H49" s="19"/>
      <c r="I49" s="11"/>
      <c r="J49" s="11"/>
      <c r="K49" s="11"/>
      <c r="L49" s="11"/>
      <c r="M49" s="11"/>
    </row>
    <row r="50" spans="3:13" ht="21" customHeight="1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3:13" ht="18.75" customHeight="1">
      <c r="C51" s="36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3:13" ht="12.7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3:13" ht="12.7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4:13" ht="12.75"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 password="CC98" sheet="1" objects="1" scenarios="1"/>
  <mergeCells count="7">
    <mergeCell ref="D20:L20"/>
    <mergeCell ref="D26:L26"/>
    <mergeCell ref="C21:K21"/>
    <mergeCell ref="D6:L6"/>
    <mergeCell ref="D17:L17"/>
    <mergeCell ref="D13:K13"/>
    <mergeCell ref="G24:J24"/>
  </mergeCells>
  <printOptions horizontalCentered="1"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AC65"/>
  <sheetViews>
    <sheetView tabSelected="1" view="pageBreakPreview" zoomScaleSheetLayoutView="100" zoomScalePageLayoutView="0" workbookViewId="0" topLeftCell="A1">
      <pane xSplit="9" ySplit="10" topLeftCell="J11" activePane="bottomRight" state="frozen"/>
      <selection pane="topLeft" activeCell="X20" sqref="X20"/>
      <selection pane="topRight" activeCell="X20" sqref="X20"/>
      <selection pane="bottomLeft" activeCell="X20" sqref="X20"/>
      <selection pane="bottomRight" activeCell="B17" sqref="B17:C17"/>
    </sheetView>
  </sheetViews>
  <sheetFormatPr defaultColWidth="9.140625" defaultRowHeight="12.75"/>
  <cols>
    <col min="1" max="1" width="3.57421875" style="55" customWidth="1"/>
    <col min="2" max="2" width="3.421875" style="55" customWidth="1"/>
    <col min="3" max="3" width="41.7109375" style="55" customWidth="1"/>
    <col min="4" max="4" width="1.28515625" style="55" customWidth="1"/>
    <col min="5" max="5" width="3.28125" style="55" customWidth="1"/>
    <col min="6" max="6" width="0.9921875" style="55" customWidth="1"/>
    <col min="7" max="7" width="3.28125" style="55" customWidth="1"/>
    <col min="8" max="8" width="0.9921875" style="55" customWidth="1"/>
    <col min="9" max="9" width="3.28125" style="55" customWidth="1"/>
    <col min="10" max="10" width="1.7109375" style="55" customWidth="1"/>
    <col min="11" max="11" width="3.7109375" style="55" customWidth="1"/>
    <col min="12" max="12" width="3.421875" style="55" customWidth="1"/>
    <col min="13" max="13" width="41.7109375" style="55" customWidth="1"/>
    <col min="14" max="14" width="3.421875" style="55" customWidth="1"/>
    <col min="15" max="15" width="3.28125" style="55" customWidth="1"/>
    <col min="16" max="16" width="0.9921875" style="55" customWidth="1"/>
    <col min="17" max="17" width="3.28125" style="55" customWidth="1"/>
    <col min="18" max="18" width="0.9921875" style="55" customWidth="1"/>
    <col min="19" max="19" width="3.28125" style="55" customWidth="1"/>
    <col min="20" max="20" width="5.140625" style="55" customWidth="1"/>
    <col min="21" max="23" width="9.140625" style="55" customWidth="1"/>
    <col min="24" max="24" width="41.421875" style="55" bestFit="1" customWidth="1"/>
    <col min="25" max="25" width="18.7109375" style="55" customWidth="1"/>
    <col min="26" max="16384" width="9.140625" style="55" customWidth="1"/>
  </cols>
  <sheetData>
    <row r="1" spans="1:20" ht="1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3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25.5">
      <c r="A3" s="62"/>
      <c r="B3" s="62"/>
      <c r="C3" s="63" t="s">
        <v>59</v>
      </c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4"/>
      <c r="P3" s="64"/>
      <c r="Q3" s="64"/>
      <c r="R3" s="64"/>
      <c r="S3" s="64"/>
      <c r="T3" s="62"/>
    </row>
    <row r="4" spans="1:20" ht="6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4" ht="25.5">
      <c r="A5" s="62"/>
      <c r="B5" s="62"/>
      <c r="C5" s="62"/>
      <c r="D5" s="66"/>
      <c r="E5" s="66"/>
      <c r="F5" s="66"/>
      <c r="G5" s="66"/>
      <c r="H5" s="66"/>
      <c r="I5" s="66"/>
      <c r="J5" s="67"/>
      <c r="K5" s="67"/>
      <c r="L5" s="67"/>
      <c r="M5" s="67"/>
      <c r="N5" s="68"/>
      <c r="O5" s="62"/>
      <c r="P5" s="62"/>
      <c r="Q5" s="62"/>
      <c r="R5" s="62"/>
      <c r="S5" s="62"/>
      <c r="T5" s="62"/>
      <c r="U5" s="56"/>
      <c r="V5" s="56"/>
      <c r="W5" s="56"/>
      <c r="X5" s="56"/>
    </row>
    <row r="6" spans="1:24" ht="6" customHeight="1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56"/>
      <c r="V6" s="56"/>
      <c r="W6" s="56"/>
      <c r="X6" s="56"/>
    </row>
    <row r="7" spans="1:24" ht="8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56"/>
      <c r="V7" s="56"/>
      <c r="W7" s="56"/>
      <c r="X7" s="56"/>
    </row>
    <row r="8" spans="1:24" ht="4.5" customHeight="1">
      <c r="A8" s="101" t="s">
        <v>76</v>
      </c>
      <c r="B8" s="102"/>
      <c r="C8" s="102"/>
      <c r="D8" s="102"/>
      <c r="E8" s="102"/>
      <c r="F8" s="102"/>
      <c r="G8" s="102"/>
      <c r="H8" s="102"/>
      <c r="I8" s="102"/>
      <c r="J8" s="71"/>
      <c r="K8" s="101" t="s">
        <v>77</v>
      </c>
      <c r="L8" s="101"/>
      <c r="M8" s="101"/>
      <c r="N8" s="101"/>
      <c r="O8" s="101"/>
      <c r="P8" s="101"/>
      <c r="Q8" s="101"/>
      <c r="R8" s="101"/>
      <c r="S8" s="101"/>
      <c r="T8" s="72"/>
      <c r="U8" s="56"/>
      <c r="V8" s="56"/>
      <c r="W8" s="56"/>
      <c r="X8" s="56"/>
    </row>
    <row r="9" spans="1:24" ht="53.25" customHeight="1">
      <c r="A9" s="102"/>
      <c r="B9" s="102"/>
      <c r="C9" s="102"/>
      <c r="D9" s="102"/>
      <c r="E9" s="102"/>
      <c r="F9" s="102"/>
      <c r="G9" s="102"/>
      <c r="H9" s="102"/>
      <c r="I9" s="102"/>
      <c r="J9" s="73"/>
      <c r="K9" s="101"/>
      <c r="L9" s="101"/>
      <c r="M9" s="101"/>
      <c r="N9" s="101"/>
      <c r="O9" s="101"/>
      <c r="P9" s="101"/>
      <c r="Q9" s="101"/>
      <c r="R9" s="101"/>
      <c r="S9" s="101"/>
      <c r="T9" s="29"/>
      <c r="U9" s="56"/>
      <c r="V9" s="56"/>
      <c r="W9" s="56"/>
      <c r="X9" s="56"/>
    </row>
    <row r="10" spans="1:24" ht="29.25" customHeight="1" hidden="1">
      <c r="A10" s="29"/>
      <c r="B10" s="83"/>
      <c r="C10" s="83"/>
      <c r="D10" s="29"/>
      <c r="E10" s="73"/>
      <c r="F10" s="84"/>
      <c r="G10" s="73"/>
      <c r="H10" s="85"/>
      <c r="I10" s="73"/>
      <c r="J10" s="57"/>
      <c r="K10" s="73"/>
      <c r="L10" s="83"/>
      <c r="M10" s="83"/>
      <c r="N10" s="94"/>
      <c r="O10" s="73"/>
      <c r="P10" s="94"/>
      <c r="Q10" s="73"/>
      <c r="R10" s="94"/>
      <c r="S10" s="73"/>
      <c r="T10" s="29"/>
      <c r="U10" s="56"/>
      <c r="V10" s="56"/>
      <c r="W10" s="56"/>
      <c r="X10" s="56"/>
    </row>
    <row r="11" spans="1:24" ht="16.5" customHeight="1">
      <c r="A11" s="72" t="s">
        <v>3</v>
      </c>
      <c r="B11" s="72"/>
      <c r="C11" s="72"/>
      <c r="D11" s="29"/>
      <c r="E11" s="29"/>
      <c r="F11" s="29"/>
      <c r="G11" s="29"/>
      <c r="H11" s="29"/>
      <c r="I11" s="29"/>
      <c r="J11" s="29"/>
      <c r="K11" s="30" t="str">
        <f>A11</f>
        <v>The Bahamian Economy</v>
      </c>
      <c r="L11" s="30"/>
      <c r="M11" s="29"/>
      <c r="N11" s="29"/>
      <c r="O11" s="29"/>
      <c r="P11" s="29"/>
      <c r="Q11" s="29"/>
      <c r="R11" s="29"/>
      <c r="S11" s="29"/>
      <c r="T11" s="29"/>
      <c r="U11" s="56"/>
      <c r="V11" s="56" t="s">
        <v>40</v>
      </c>
      <c r="W11" s="56" t="s">
        <v>60</v>
      </c>
      <c r="X11" s="56"/>
    </row>
    <row r="12" spans="1:29" ht="12.75">
      <c r="A12" s="74" t="str">
        <f>IF(B12="","",$V$11&amp;TEXT(U12,"0"))</f>
        <v>A.1</v>
      </c>
      <c r="B12" s="29" t="s">
        <v>4</v>
      </c>
      <c r="C12" s="29"/>
      <c r="D12" s="29"/>
      <c r="E12" s="37"/>
      <c r="F12" s="37"/>
      <c r="G12" s="37"/>
      <c r="H12" s="37"/>
      <c r="I12" s="37"/>
      <c r="J12" s="37"/>
      <c r="K12" s="74" t="str">
        <f>IF(L12="","",$W$11&amp;TEXT(U12,"0"))</f>
        <v>B.1</v>
      </c>
      <c r="L12" s="29" t="str">
        <f>B12</f>
        <v> General Business Conditions.</v>
      </c>
      <c r="M12" s="37"/>
      <c r="N12" s="37"/>
      <c r="O12" s="37"/>
      <c r="P12" s="37"/>
      <c r="Q12" s="37"/>
      <c r="R12" s="37"/>
      <c r="S12" s="37"/>
      <c r="T12" s="37"/>
      <c r="U12" s="56">
        <v>1</v>
      </c>
      <c r="V12" s="56"/>
      <c r="W12" s="56"/>
      <c r="X12" s="56" t="str">
        <f aca="true" t="shared" si="0" ref="X12:X17">A12&amp;" "&amp;B12&amp;" "&amp;C12</f>
        <v>A.1  General Business Conditions. </v>
      </c>
      <c r="Z12" s="55" t="str">
        <f aca="true" t="shared" si="1" ref="Z12:Z17">K12&amp;" "&amp;L12&amp;" "&amp;M12</f>
        <v>B.1  General Business Conditions. </v>
      </c>
      <c r="AC12" s="55" t="str">
        <f>$Y$5&amp;"_"&amp;LOWER(LEFT($W$11,1)&amp;$U12)</f>
        <v>_b1</v>
      </c>
    </row>
    <row r="13" spans="1:26" s="59" customFormat="1" ht="9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76"/>
      <c r="L13" s="37"/>
      <c r="M13" s="37"/>
      <c r="N13" s="37"/>
      <c r="O13" s="37"/>
      <c r="P13" s="37"/>
      <c r="Q13" s="37"/>
      <c r="R13" s="37"/>
      <c r="S13" s="37"/>
      <c r="T13" s="37"/>
      <c r="U13" s="56">
        <f>IF(LEN(B13)&lt;5,U12,U12+1)</f>
        <v>1</v>
      </c>
      <c r="V13" s="58"/>
      <c r="W13" s="58"/>
      <c r="X13" s="56" t="str">
        <f t="shared" si="0"/>
        <v>  </v>
      </c>
      <c r="Y13" s="55"/>
      <c r="Z13" s="55" t="str">
        <f t="shared" si="1"/>
        <v>  </v>
      </c>
    </row>
    <row r="14" spans="1:26" ht="34.5" customHeight="1">
      <c r="A14" s="30"/>
      <c r="B14" s="75"/>
      <c r="C14" s="75"/>
      <c r="D14" s="29"/>
      <c r="E14" s="79"/>
      <c r="F14" s="29"/>
      <c r="G14" s="73"/>
      <c r="H14" s="86"/>
      <c r="I14" s="79"/>
      <c r="J14" s="79"/>
      <c r="K14" s="77"/>
      <c r="L14" s="79"/>
      <c r="M14" s="79"/>
      <c r="N14" s="80"/>
      <c r="O14" s="79"/>
      <c r="P14" s="29"/>
      <c r="Q14" s="73"/>
      <c r="R14" s="29"/>
      <c r="S14" s="79"/>
      <c r="T14" s="29"/>
      <c r="U14" s="56">
        <f aca="true" t="shared" si="2" ref="U14:U64">IF(LEN(B14)&lt;5,U13,U13+1)</f>
        <v>1</v>
      </c>
      <c r="V14" s="56"/>
      <c r="W14" s="56"/>
      <c r="X14" s="56" t="str">
        <f t="shared" si="0"/>
        <v>  </v>
      </c>
      <c r="Z14" s="55" t="str">
        <f t="shared" si="1"/>
        <v>  </v>
      </c>
    </row>
    <row r="15" spans="1:24" ht="12.75">
      <c r="A15" s="87" t="s">
        <v>8</v>
      </c>
      <c r="B15" s="30"/>
      <c r="C15" s="29"/>
      <c r="D15" s="29"/>
      <c r="E15" s="29"/>
      <c r="F15" s="29"/>
      <c r="G15" s="29"/>
      <c r="H15" s="29"/>
      <c r="I15" s="29"/>
      <c r="J15" s="29"/>
      <c r="K15" s="78" t="str">
        <f>A15</f>
        <v>The economy (continued)</v>
      </c>
      <c r="L15" s="30"/>
      <c r="M15" s="29"/>
      <c r="N15" s="29"/>
      <c r="O15" s="29"/>
      <c r="P15" s="29"/>
      <c r="Q15" s="29"/>
      <c r="R15" s="29"/>
      <c r="S15" s="29"/>
      <c r="T15" s="29"/>
      <c r="U15" s="56">
        <f t="shared" si="2"/>
        <v>1</v>
      </c>
      <c r="V15" s="56"/>
      <c r="W15" s="56"/>
      <c r="X15" s="56"/>
    </row>
    <row r="16" spans="1:26" ht="18" customHeight="1">
      <c r="A16" s="74" t="str">
        <f>IF(B16="","",$V$11&amp;TEXT(U16,"0"))</f>
        <v>A.2</v>
      </c>
      <c r="B16" s="29" t="s">
        <v>5</v>
      </c>
      <c r="C16" s="29"/>
      <c r="D16" s="29"/>
      <c r="E16" s="37"/>
      <c r="F16" s="37"/>
      <c r="G16" s="37"/>
      <c r="H16" s="37"/>
      <c r="I16" s="37"/>
      <c r="J16" s="37"/>
      <c r="K16" s="74" t="str">
        <f>IF(L16="","",$W$11&amp;TEXT(U16,"0"))</f>
        <v>B.2</v>
      </c>
      <c r="L16" s="29" t="str">
        <f>B16</f>
        <v>Inflation or rate of change in consumer prices.</v>
      </c>
      <c r="M16" s="37"/>
      <c r="N16" s="29"/>
      <c r="O16" s="37"/>
      <c r="P16" s="37"/>
      <c r="Q16" s="37"/>
      <c r="R16" s="37"/>
      <c r="S16" s="37"/>
      <c r="T16" s="29"/>
      <c r="U16" s="56">
        <f t="shared" si="2"/>
        <v>2</v>
      </c>
      <c r="V16" s="56"/>
      <c r="W16" s="56"/>
      <c r="X16" s="56" t="str">
        <f t="shared" si="0"/>
        <v>A.2 Inflation or rate of change in consumer prices. </v>
      </c>
      <c r="Z16" s="55" t="str">
        <f t="shared" si="1"/>
        <v>B.2 Inflation or rate of change in consumer prices. </v>
      </c>
    </row>
    <row r="17" spans="1:26" ht="18" customHeight="1">
      <c r="A17" s="74" t="str">
        <f>IF(B17="","",$V$11&amp;TEXT(U17,"0"))</f>
        <v>A.3</v>
      </c>
      <c r="B17" s="104" t="s">
        <v>6</v>
      </c>
      <c r="C17" s="104"/>
      <c r="D17" s="29"/>
      <c r="E17" s="37"/>
      <c r="F17" s="37"/>
      <c r="G17" s="37"/>
      <c r="H17" s="37"/>
      <c r="I17" s="37"/>
      <c r="J17" s="37"/>
      <c r="K17" s="74" t="str">
        <f>IF(L17="","",$W$11&amp;TEXT(U17,"0"))</f>
        <v>B.3</v>
      </c>
      <c r="L17" s="29" t="str">
        <f>B17</f>
        <v>Domestic employment </v>
      </c>
      <c r="M17" s="37"/>
      <c r="N17" s="37"/>
      <c r="O17" s="37"/>
      <c r="P17" s="37"/>
      <c r="Q17" s="37"/>
      <c r="R17" s="37"/>
      <c r="S17" s="37"/>
      <c r="T17" s="29"/>
      <c r="U17" s="56">
        <f t="shared" si="2"/>
        <v>3</v>
      </c>
      <c r="V17" s="56"/>
      <c r="W17" s="56"/>
      <c r="X17" s="56" t="str">
        <f t="shared" si="0"/>
        <v>A.3 Domestic employment  </v>
      </c>
      <c r="Z17" s="55" t="str">
        <f t="shared" si="1"/>
        <v>B.3 Domestic employment  </v>
      </c>
    </row>
    <row r="18" spans="1:26" ht="18" customHeight="1">
      <c r="A18" s="74" t="str">
        <f>IF(B18="","",$V$11&amp;TEXT(U18,"0"))</f>
        <v>A.4</v>
      </c>
      <c r="B18" s="89" t="s">
        <v>7</v>
      </c>
      <c r="C18" s="75"/>
      <c r="D18" s="29"/>
      <c r="E18" s="37"/>
      <c r="F18" s="37"/>
      <c r="G18" s="37"/>
      <c r="H18" s="37"/>
      <c r="I18" s="37"/>
      <c r="J18" s="37"/>
      <c r="K18" s="74" t="str">
        <f>IF(L18="","",$W$11&amp;TEXT(U18,"0"))</f>
        <v>B.4</v>
      </c>
      <c r="L18" s="29" t="str">
        <f>B18</f>
        <v>Interest Rates</v>
      </c>
      <c r="M18" s="37"/>
      <c r="N18" s="37"/>
      <c r="O18" s="37"/>
      <c r="P18" s="37"/>
      <c r="Q18" s="37"/>
      <c r="R18" s="37"/>
      <c r="S18" s="37"/>
      <c r="T18" s="29"/>
      <c r="U18" s="56">
        <f t="shared" si="2"/>
        <v>4</v>
      </c>
      <c r="V18" s="56"/>
      <c r="W18" s="56"/>
      <c r="X18" s="56" t="str">
        <f>A18&amp;" "&amp;B18&amp;" "&amp;C18</f>
        <v>A.4 Interest Rates </v>
      </c>
      <c r="Z18" s="55" t="str">
        <f>K18&amp;" "&amp;L18&amp;" "&amp;M18</f>
        <v>B.4 Interest Rates </v>
      </c>
    </row>
    <row r="19" spans="1:26" ht="12.75">
      <c r="A19" s="29"/>
      <c r="B19" s="75"/>
      <c r="C19" s="75"/>
      <c r="D19" s="2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9"/>
      <c r="U19" s="56">
        <f t="shared" si="2"/>
        <v>4</v>
      </c>
      <c r="V19" s="56"/>
      <c r="W19" s="56"/>
      <c r="X19" s="56" t="str">
        <f aca="true" t="shared" si="3" ref="X19:X53">A19&amp;" "&amp;B19&amp;" "&amp;C19</f>
        <v>  </v>
      </c>
      <c r="Z19" s="55" t="str">
        <f aca="true" t="shared" si="4" ref="Z19:Z53">K19&amp;" "&amp;L19&amp;" "&amp;M19</f>
        <v>  </v>
      </c>
    </row>
    <row r="20" spans="1:24" ht="18.75" customHeight="1">
      <c r="A20" s="90" t="s">
        <v>11</v>
      </c>
      <c r="B20" s="90"/>
      <c r="C20" s="91"/>
      <c r="D20" s="91"/>
      <c r="E20" s="37"/>
      <c r="F20" s="37"/>
      <c r="G20" s="37"/>
      <c r="H20" s="37"/>
      <c r="I20" s="37"/>
      <c r="J20" s="29"/>
      <c r="K20" s="30" t="str">
        <f>A20</f>
        <v>Your own business activities and operations.</v>
      </c>
      <c r="L20" s="30"/>
      <c r="M20" s="29"/>
      <c r="N20" s="29"/>
      <c r="O20" s="37"/>
      <c r="P20" s="37"/>
      <c r="Q20" s="37"/>
      <c r="R20" s="37"/>
      <c r="S20" s="37"/>
      <c r="T20" s="29"/>
      <c r="U20" s="56">
        <f t="shared" si="2"/>
        <v>4</v>
      </c>
      <c r="V20" s="56"/>
      <c r="W20" s="56"/>
      <c r="X20" s="56"/>
    </row>
    <row r="21" spans="1:24" ht="6" customHeight="1">
      <c r="A21" s="29">
        <f aca="true" t="shared" si="5" ref="A21:A32">IF(B21="","",$V$11&amp;TEXT(U21,"0"))</f>
      </c>
      <c r="B21" s="29"/>
      <c r="C21" s="29"/>
      <c r="D21" s="29"/>
      <c r="E21" s="37"/>
      <c r="F21" s="37"/>
      <c r="G21" s="37"/>
      <c r="H21" s="37"/>
      <c r="I21" s="37"/>
      <c r="J21" s="29"/>
      <c r="K21" s="29">
        <f aca="true" t="shared" si="6" ref="K21:K32">IF(L21="","",$W$11&amp;TEXT(U21,"0"))</f>
      </c>
      <c r="L21" s="29"/>
      <c r="M21" s="29"/>
      <c r="N21" s="29"/>
      <c r="O21" s="37"/>
      <c r="P21" s="37"/>
      <c r="Q21" s="37"/>
      <c r="R21" s="37"/>
      <c r="S21" s="37"/>
      <c r="T21" s="29"/>
      <c r="U21" s="56">
        <f t="shared" si="2"/>
        <v>4</v>
      </c>
      <c r="V21" s="56"/>
      <c r="W21" s="56"/>
      <c r="X21" s="56"/>
    </row>
    <row r="22" spans="1:26" ht="15.75" customHeight="1">
      <c r="A22" s="74" t="str">
        <f t="shared" si="5"/>
        <v>A.5</v>
      </c>
      <c r="B22" s="104" t="s">
        <v>36</v>
      </c>
      <c r="C22" s="104"/>
      <c r="D22" s="29"/>
      <c r="E22" s="37"/>
      <c r="F22" s="37"/>
      <c r="G22" s="37"/>
      <c r="H22" s="37"/>
      <c r="I22" s="37"/>
      <c r="J22" s="37"/>
      <c r="K22" s="74" t="str">
        <f t="shared" si="6"/>
        <v>B.5</v>
      </c>
      <c r="L22" s="29" t="str">
        <f aca="true" t="shared" si="7" ref="L22:L32">B22</f>
        <v>Average prices paid for goods and services</v>
      </c>
      <c r="M22" s="37"/>
      <c r="N22" s="37"/>
      <c r="O22" s="37"/>
      <c r="P22" s="37"/>
      <c r="Q22" s="37"/>
      <c r="R22" s="37"/>
      <c r="S22" s="37"/>
      <c r="T22" s="29"/>
      <c r="U22" s="56">
        <f t="shared" si="2"/>
        <v>5</v>
      </c>
      <c r="V22" s="56"/>
      <c r="W22" s="56"/>
      <c r="X22" s="56" t="str">
        <f t="shared" si="3"/>
        <v>A.5 Average prices paid for goods and services </v>
      </c>
      <c r="Z22" s="55" t="str">
        <f t="shared" si="4"/>
        <v>B.5 Average prices paid for goods and services </v>
      </c>
    </row>
    <row r="23" spans="1:26" ht="15.75" customHeight="1">
      <c r="A23" s="74" t="str">
        <f t="shared" si="5"/>
        <v>A.6</v>
      </c>
      <c r="B23" s="88" t="s">
        <v>37</v>
      </c>
      <c r="C23" s="88"/>
      <c r="D23" s="29"/>
      <c r="E23" s="37"/>
      <c r="F23" s="37"/>
      <c r="G23" s="37"/>
      <c r="H23" s="37"/>
      <c r="I23" s="37"/>
      <c r="J23" s="37"/>
      <c r="K23" s="74" t="str">
        <f t="shared" si="6"/>
        <v>B.6</v>
      </c>
      <c r="L23" s="29" t="str">
        <f t="shared" si="7"/>
        <v>Total payments for wages and other operating costs</v>
      </c>
      <c r="M23" s="37"/>
      <c r="N23" s="37"/>
      <c r="O23" s="37"/>
      <c r="P23" s="37"/>
      <c r="Q23" s="37"/>
      <c r="R23" s="37"/>
      <c r="S23" s="37"/>
      <c r="T23" s="29"/>
      <c r="U23" s="56">
        <f t="shared" si="2"/>
        <v>6</v>
      </c>
      <c r="V23" s="56"/>
      <c r="W23" s="56"/>
      <c r="X23" s="56" t="str">
        <f t="shared" si="3"/>
        <v>A.6 Total payments for wages and other operating costs </v>
      </c>
      <c r="Z23" s="55" t="str">
        <f t="shared" si="4"/>
        <v>B.6 Total payments for wages and other operating costs </v>
      </c>
    </row>
    <row r="24" spans="1:26" ht="15.75" customHeight="1">
      <c r="A24" s="74" t="str">
        <f t="shared" si="5"/>
        <v>A.7</v>
      </c>
      <c r="B24" s="88" t="s">
        <v>31</v>
      </c>
      <c r="C24" s="88"/>
      <c r="D24" s="29"/>
      <c r="E24" s="37"/>
      <c r="F24" s="37"/>
      <c r="G24" s="37"/>
      <c r="H24" s="37"/>
      <c r="I24" s="37"/>
      <c r="J24" s="37"/>
      <c r="K24" s="74" t="str">
        <f t="shared" si="6"/>
        <v>B.7</v>
      </c>
      <c r="L24" s="29" t="str">
        <f t="shared" si="7"/>
        <v>Average nightly room rate</v>
      </c>
      <c r="M24" s="37"/>
      <c r="N24" s="37"/>
      <c r="O24" s="37"/>
      <c r="P24" s="37"/>
      <c r="Q24" s="37"/>
      <c r="R24" s="37"/>
      <c r="S24" s="37"/>
      <c r="T24" s="29"/>
      <c r="U24" s="56">
        <f t="shared" si="2"/>
        <v>7</v>
      </c>
      <c r="V24" s="56"/>
      <c r="W24" s="56"/>
      <c r="X24" s="56" t="str">
        <f t="shared" si="3"/>
        <v>A.7 Average nightly room rate </v>
      </c>
      <c r="Z24" s="55" t="str">
        <f t="shared" si="4"/>
        <v>B.7 Average nightly room rate </v>
      </c>
    </row>
    <row r="25" spans="1:26" ht="15.75" customHeight="1">
      <c r="A25" s="74" t="str">
        <f t="shared" si="5"/>
        <v>A.8</v>
      </c>
      <c r="B25" s="88" t="s">
        <v>39</v>
      </c>
      <c r="C25" s="88"/>
      <c r="D25" s="29"/>
      <c r="E25" s="37"/>
      <c r="F25" s="37"/>
      <c r="G25" s="37"/>
      <c r="H25" s="37"/>
      <c r="I25" s="37"/>
      <c r="J25" s="37"/>
      <c r="K25" s="74" t="str">
        <f t="shared" si="6"/>
        <v>B.8</v>
      </c>
      <c r="L25" s="29" t="str">
        <f t="shared" si="7"/>
        <v>Average prices for food and beverage services</v>
      </c>
      <c r="M25" s="37"/>
      <c r="N25" s="37"/>
      <c r="O25" s="37"/>
      <c r="P25" s="37"/>
      <c r="Q25" s="37"/>
      <c r="R25" s="37"/>
      <c r="S25" s="37"/>
      <c r="T25" s="29"/>
      <c r="U25" s="56">
        <f t="shared" si="2"/>
        <v>8</v>
      </c>
      <c r="V25" s="56"/>
      <c r="W25" s="56"/>
      <c r="X25" s="56" t="str">
        <f t="shared" si="3"/>
        <v>A.8 Average prices for food and beverage services </v>
      </c>
      <c r="Z25" s="55" t="str">
        <f t="shared" si="4"/>
        <v>B.8 Average prices for food and beverage services </v>
      </c>
    </row>
    <row r="26" spans="1:26" ht="15.75" customHeight="1">
      <c r="A26" s="74" t="str">
        <f t="shared" si="5"/>
        <v>A.9</v>
      </c>
      <c r="B26" s="88" t="s">
        <v>35</v>
      </c>
      <c r="C26" s="88"/>
      <c r="D26" s="29"/>
      <c r="E26" s="37"/>
      <c r="F26" s="37"/>
      <c r="G26" s="37"/>
      <c r="H26" s="37"/>
      <c r="I26" s="37"/>
      <c r="J26" s="37"/>
      <c r="K26" s="74" t="str">
        <f t="shared" si="6"/>
        <v>B.9</v>
      </c>
      <c r="L26" s="29" t="str">
        <f t="shared" si="7"/>
        <v>Operating profits</v>
      </c>
      <c r="M26" s="37"/>
      <c r="N26" s="37"/>
      <c r="O26" s="37"/>
      <c r="P26" s="37"/>
      <c r="Q26" s="37"/>
      <c r="R26" s="37"/>
      <c r="S26" s="37"/>
      <c r="T26" s="29"/>
      <c r="U26" s="56">
        <f t="shared" si="2"/>
        <v>9</v>
      </c>
      <c r="V26" s="56"/>
      <c r="W26" s="56"/>
      <c r="X26" s="56" t="str">
        <f t="shared" si="3"/>
        <v>A.9 Operating profits </v>
      </c>
      <c r="Z26" s="55" t="str">
        <f t="shared" si="4"/>
        <v>B.9 Operating profits </v>
      </c>
    </row>
    <row r="27" spans="1:26" s="59" customFormat="1" ht="15.75" customHeight="1">
      <c r="A27" s="74">
        <f t="shared" si="5"/>
      </c>
      <c r="B27" s="88"/>
      <c r="C27" s="88"/>
      <c r="D27" s="37"/>
      <c r="E27" s="37"/>
      <c r="F27" s="37"/>
      <c r="G27" s="37"/>
      <c r="H27" s="37"/>
      <c r="I27" s="37"/>
      <c r="J27" s="37"/>
      <c r="K27" s="74">
        <f t="shared" si="6"/>
      </c>
      <c r="L27" s="37"/>
      <c r="M27" s="37"/>
      <c r="N27" s="37"/>
      <c r="O27" s="37"/>
      <c r="P27" s="37"/>
      <c r="Q27" s="37"/>
      <c r="R27" s="37"/>
      <c r="S27" s="37"/>
      <c r="T27" s="37"/>
      <c r="U27" s="56">
        <f t="shared" si="2"/>
        <v>9</v>
      </c>
      <c r="V27" s="58"/>
      <c r="W27" s="58"/>
      <c r="X27" s="56" t="str">
        <f t="shared" si="3"/>
        <v>  </v>
      </c>
      <c r="Y27" s="55"/>
      <c r="Z27" s="55" t="str">
        <f t="shared" si="4"/>
        <v>  </v>
      </c>
    </row>
    <row r="28" spans="1:26" ht="15.75" customHeight="1">
      <c r="A28" s="74" t="str">
        <f t="shared" si="5"/>
        <v>A.10</v>
      </c>
      <c r="B28" s="88" t="s">
        <v>27</v>
      </c>
      <c r="C28" s="88"/>
      <c r="D28" s="29"/>
      <c r="E28" s="37"/>
      <c r="F28" s="37"/>
      <c r="G28" s="37"/>
      <c r="H28" s="37"/>
      <c r="I28" s="37"/>
      <c r="J28" s="37"/>
      <c r="K28" s="74" t="str">
        <f t="shared" si="6"/>
        <v>B.10</v>
      </c>
      <c r="L28" s="29" t="str">
        <f>B28</f>
        <v>Investments in premises, equipment and fixed assets</v>
      </c>
      <c r="M28" s="37"/>
      <c r="N28" s="37"/>
      <c r="O28" s="37"/>
      <c r="P28" s="37"/>
      <c r="Q28" s="37"/>
      <c r="R28" s="37"/>
      <c r="S28" s="37"/>
      <c r="T28" s="29"/>
      <c r="U28" s="56">
        <f t="shared" si="2"/>
        <v>10</v>
      </c>
      <c r="V28" s="56"/>
      <c r="W28" s="56"/>
      <c r="X28" s="56" t="str">
        <f t="shared" si="3"/>
        <v>A.10 Investments in premises, equipment and fixed assets </v>
      </c>
      <c r="Z28" s="55" t="str">
        <f t="shared" si="4"/>
        <v>B.10 Investments in premises, equipment and fixed assets </v>
      </c>
    </row>
    <row r="29" spans="1:26" s="59" customFormat="1" ht="15.75" customHeight="1">
      <c r="A29" s="74" t="str">
        <f t="shared" si="5"/>
        <v>A.11</v>
      </c>
      <c r="B29" s="88" t="s">
        <v>38</v>
      </c>
      <c r="C29" s="88"/>
      <c r="D29" s="37"/>
      <c r="E29" s="37"/>
      <c r="F29" s="37"/>
      <c r="G29" s="37"/>
      <c r="H29" s="37"/>
      <c r="I29" s="37"/>
      <c r="J29" s="37"/>
      <c r="K29" s="74" t="str">
        <f t="shared" si="6"/>
        <v>B.11</v>
      </c>
      <c r="L29" s="29" t="str">
        <f>B29</f>
        <v>Debts owed to banks and other creditors</v>
      </c>
      <c r="M29" s="37"/>
      <c r="N29" s="37"/>
      <c r="O29" s="37"/>
      <c r="P29" s="37"/>
      <c r="Q29" s="37"/>
      <c r="R29" s="37"/>
      <c r="S29" s="37"/>
      <c r="T29" s="37"/>
      <c r="U29" s="56">
        <f t="shared" si="2"/>
        <v>11</v>
      </c>
      <c r="V29" s="58"/>
      <c r="W29" s="58"/>
      <c r="X29" s="56" t="str">
        <f t="shared" si="3"/>
        <v>A.11 Debts owed to banks and other creditors </v>
      </c>
      <c r="Y29" s="55"/>
      <c r="Z29" s="55" t="str">
        <f t="shared" si="4"/>
        <v>B.11 Debts owed to banks and other creditors </v>
      </c>
    </row>
    <row r="30" spans="1:26" ht="15.75" customHeight="1">
      <c r="A30" s="74">
        <f t="shared" si="5"/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29"/>
      <c r="U30" s="56">
        <f t="shared" si="2"/>
        <v>11</v>
      </c>
      <c r="V30" s="56"/>
      <c r="W30" s="56"/>
      <c r="X30" s="56" t="str">
        <f t="shared" si="3"/>
        <v>  </v>
      </c>
      <c r="Z30" s="55" t="str">
        <f t="shared" si="4"/>
        <v>  </v>
      </c>
    </row>
    <row r="31" spans="1:26" ht="17.25" customHeight="1">
      <c r="A31" s="74" t="str">
        <f t="shared" si="5"/>
        <v>A.12</v>
      </c>
      <c r="B31" s="37" t="s">
        <v>9</v>
      </c>
      <c r="C31" s="29"/>
      <c r="D31" s="29"/>
      <c r="E31" s="37"/>
      <c r="F31" s="37"/>
      <c r="G31" s="37"/>
      <c r="H31" s="37"/>
      <c r="I31" s="37"/>
      <c r="J31" s="37"/>
      <c r="K31" s="74" t="str">
        <f t="shared" si="6"/>
        <v>B.12</v>
      </c>
      <c r="L31" s="29" t="str">
        <f t="shared" si="7"/>
        <v>Total Employees </v>
      </c>
      <c r="M31" s="37"/>
      <c r="N31" s="37"/>
      <c r="O31" s="37"/>
      <c r="P31" s="37"/>
      <c r="Q31" s="37"/>
      <c r="R31" s="37"/>
      <c r="S31" s="37"/>
      <c r="T31" s="29"/>
      <c r="U31" s="56">
        <f t="shared" si="2"/>
        <v>12</v>
      </c>
      <c r="V31" s="56"/>
      <c r="W31" s="56"/>
      <c r="X31" s="56" t="str">
        <f t="shared" si="3"/>
        <v>A.12 Total Employees  </v>
      </c>
      <c r="Z31" s="55" t="str">
        <f t="shared" si="4"/>
        <v>B.12 Total Employees  </v>
      </c>
    </row>
    <row r="32" spans="1:26" ht="17.25" customHeight="1">
      <c r="A32" s="74" t="str">
        <f t="shared" si="5"/>
        <v>A.13</v>
      </c>
      <c r="B32" s="29" t="s">
        <v>10</v>
      </c>
      <c r="C32" s="29"/>
      <c r="D32" s="29"/>
      <c r="E32" s="37"/>
      <c r="F32" s="37"/>
      <c r="G32" s="37"/>
      <c r="H32" s="37"/>
      <c r="I32" s="37"/>
      <c r="J32" s="37"/>
      <c r="K32" s="74" t="str">
        <f t="shared" si="6"/>
        <v>B.13</v>
      </c>
      <c r="L32" s="29" t="str">
        <f t="shared" si="7"/>
        <v>Average weekly hours worked per employee.</v>
      </c>
      <c r="M32" s="37"/>
      <c r="N32" s="37"/>
      <c r="O32" s="37"/>
      <c r="P32" s="37"/>
      <c r="Q32" s="37"/>
      <c r="R32" s="37"/>
      <c r="S32" s="37"/>
      <c r="T32" s="29"/>
      <c r="U32" s="56">
        <f t="shared" si="2"/>
        <v>13</v>
      </c>
      <c r="V32" s="56"/>
      <c r="W32" s="56"/>
      <c r="X32" s="56" t="str">
        <f t="shared" si="3"/>
        <v>A.13 Average weekly hours worked per employee. </v>
      </c>
      <c r="Z32" s="55" t="str">
        <f t="shared" si="4"/>
        <v>B.13 Average weekly hours worked per employee. </v>
      </c>
    </row>
    <row r="33" spans="1:26" ht="12.75">
      <c r="A33" s="29"/>
      <c r="B33" s="29"/>
      <c r="C33" s="29"/>
      <c r="D33" s="29"/>
      <c r="E33" s="37"/>
      <c r="F33" s="37"/>
      <c r="G33" s="37"/>
      <c r="H33" s="37"/>
      <c r="I33" s="37"/>
      <c r="J33" s="29"/>
      <c r="K33" s="29"/>
      <c r="L33" s="29"/>
      <c r="M33" s="29"/>
      <c r="N33" s="29"/>
      <c r="O33" s="37"/>
      <c r="P33" s="37"/>
      <c r="Q33" s="37"/>
      <c r="R33" s="37"/>
      <c r="S33" s="37"/>
      <c r="T33" s="29"/>
      <c r="U33" s="56">
        <f t="shared" si="2"/>
        <v>13</v>
      </c>
      <c r="V33" s="56"/>
      <c r="W33" s="56"/>
      <c r="X33" s="56" t="str">
        <f t="shared" si="3"/>
        <v>  </v>
      </c>
      <c r="Z33" s="55" t="str">
        <f t="shared" si="4"/>
        <v>  </v>
      </c>
    </row>
    <row r="34" spans="1:26" ht="12.75">
      <c r="A34" s="29"/>
      <c r="B34" s="29"/>
      <c r="C34" s="29"/>
      <c r="D34" s="29"/>
      <c r="E34" s="37"/>
      <c r="F34" s="37"/>
      <c r="G34" s="37"/>
      <c r="H34" s="37"/>
      <c r="I34" s="37"/>
      <c r="J34" s="29"/>
      <c r="K34" s="29"/>
      <c r="L34" s="29"/>
      <c r="M34" s="29"/>
      <c r="N34" s="29"/>
      <c r="O34" s="37"/>
      <c r="P34" s="37"/>
      <c r="Q34" s="37"/>
      <c r="R34" s="37"/>
      <c r="S34" s="37"/>
      <c r="T34" s="29"/>
      <c r="U34" s="56">
        <f t="shared" si="2"/>
        <v>13</v>
      </c>
      <c r="V34" s="56"/>
      <c r="W34" s="56"/>
      <c r="X34" s="56" t="str">
        <f t="shared" si="3"/>
        <v>  </v>
      </c>
      <c r="Z34" s="55" t="str">
        <f t="shared" si="4"/>
        <v>  </v>
      </c>
    </row>
    <row r="35" spans="1:26" ht="12.75">
      <c r="A35" s="74" t="str">
        <f>IF(B35="","",$V$11&amp;TEXT(U35,"0"))</f>
        <v>A.14</v>
      </c>
      <c r="B35" s="29" t="s">
        <v>52</v>
      </c>
      <c r="C35" s="29"/>
      <c r="D35" s="29"/>
      <c r="E35" s="37"/>
      <c r="F35" s="37"/>
      <c r="G35" s="37"/>
      <c r="H35" s="37"/>
      <c r="I35" s="37"/>
      <c r="J35" s="29"/>
      <c r="K35" s="74" t="str">
        <f>IF(L35="","",$W$11&amp;TEXT(U35,"0"))</f>
        <v>B.14</v>
      </c>
      <c r="L35" s="29" t="str">
        <f>B35</f>
        <v>Total rooms available for sale</v>
      </c>
      <c r="M35" s="29"/>
      <c r="N35" s="29"/>
      <c r="O35" s="37"/>
      <c r="P35" s="37"/>
      <c r="Q35" s="37"/>
      <c r="R35" s="37"/>
      <c r="S35" s="37"/>
      <c r="T35" s="29"/>
      <c r="U35" s="56">
        <f t="shared" si="2"/>
        <v>14</v>
      </c>
      <c r="V35" s="56"/>
      <c r="W35" s="56"/>
      <c r="X35" s="56" t="str">
        <f t="shared" si="3"/>
        <v>A.14 Total rooms available for sale </v>
      </c>
      <c r="Z35" s="55" t="str">
        <f t="shared" si="4"/>
        <v>B.14 Total rooms available for sale </v>
      </c>
    </row>
    <row r="36" spans="1:26" ht="12.75">
      <c r="A36" s="74"/>
      <c r="B36" s="29"/>
      <c r="C36" s="29"/>
      <c r="D36" s="29"/>
      <c r="E36" s="37"/>
      <c r="F36" s="37"/>
      <c r="G36" s="37"/>
      <c r="H36" s="37"/>
      <c r="I36" s="37"/>
      <c r="J36" s="29"/>
      <c r="K36" s="74"/>
      <c r="L36" s="29"/>
      <c r="M36" s="29"/>
      <c r="N36" s="29"/>
      <c r="O36" s="37"/>
      <c r="P36" s="37"/>
      <c r="Q36" s="37"/>
      <c r="R36" s="37"/>
      <c r="S36" s="37"/>
      <c r="T36" s="29"/>
      <c r="U36" s="56">
        <f t="shared" si="2"/>
        <v>14</v>
      </c>
      <c r="V36" s="56"/>
      <c r="W36" s="56"/>
      <c r="X36" s="56" t="str">
        <f t="shared" si="3"/>
        <v>  </v>
      </c>
      <c r="Z36" s="55" t="str">
        <f t="shared" si="4"/>
        <v>  </v>
      </c>
    </row>
    <row r="37" spans="1:26" ht="12.75">
      <c r="A37" s="74" t="str">
        <f>IF(B37="","",$V$11&amp;TEXT(U37,"0"))</f>
        <v>A.15</v>
      </c>
      <c r="B37" s="29" t="s">
        <v>53</v>
      </c>
      <c r="C37" s="29"/>
      <c r="D37" s="29"/>
      <c r="E37" s="37"/>
      <c r="F37" s="37"/>
      <c r="G37" s="37"/>
      <c r="H37" s="37"/>
      <c r="I37" s="37"/>
      <c r="J37" s="37"/>
      <c r="K37" s="74" t="str">
        <f>IF(L37="","",$W$11&amp;TEXT(U37,"0"))</f>
        <v>B.15</v>
      </c>
      <c r="L37" s="29" t="str">
        <f aca="true" t="shared" si="8" ref="L37:M42">B37</f>
        <v>Total occupied room nights (sales)</v>
      </c>
      <c r="M37" s="29"/>
      <c r="N37" s="37"/>
      <c r="O37" s="37"/>
      <c r="P37" s="37"/>
      <c r="Q37" s="37"/>
      <c r="R37" s="37"/>
      <c r="S37" s="37"/>
      <c r="T37" s="29"/>
      <c r="U37" s="56">
        <f t="shared" si="2"/>
        <v>15</v>
      </c>
      <c r="V37" s="56"/>
      <c r="W37" s="56"/>
      <c r="X37" s="56" t="str">
        <f t="shared" si="3"/>
        <v>A.15 Total occupied room nights (sales) </v>
      </c>
      <c r="Z37" s="55" t="str">
        <f t="shared" si="4"/>
        <v>B.15 Total occupied room nights (sales) </v>
      </c>
    </row>
    <row r="38" spans="1:26" ht="12.75">
      <c r="A38" s="74" t="str">
        <f>IF(B38="","",$V$11&amp;TEXT(U38,"0"))</f>
        <v>A.15</v>
      </c>
      <c r="B38" s="74" t="s">
        <v>41</v>
      </c>
      <c r="C38" s="81" t="s">
        <v>28</v>
      </c>
      <c r="D38" s="29"/>
      <c r="E38" s="37"/>
      <c r="F38" s="37"/>
      <c r="G38" s="37"/>
      <c r="H38" s="37"/>
      <c r="I38" s="37"/>
      <c r="J38" s="29"/>
      <c r="K38" s="74" t="str">
        <f>IF(L38="","",$W$11&amp;TEXT(U38,"0"))</f>
        <v>B.15</v>
      </c>
      <c r="L38" s="81" t="str">
        <f t="shared" si="8"/>
        <v>i)</v>
      </c>
      <c r="M38" s="81" t="str">
        <f t="shared" si="8"/>
        <v>Foreign vacation travel</v>
      </c>
      <c r="N38" s="29"/>
      <c r="O38" s="37"/>
      <c r="P38" s="37"/>
      <c r="Q38" s="37"/>
      <c r="R38" s="37"/>
      <c r="S38" s="37"/>
      <c r="T38" s="29"/>
      <c r="U38" s="56">
        <f t="shared" si="2"/>
        <v>15</v>
      </c>
      <c r="V38" s="56"/>
      <c r="W38" s="56"/>
      <c r="X38" s="56" t="str">
        <f t="shared" si="3"/>
        <v>A.15 i) Foreign vacation travel</v>
      </c>
      <c r="Z38" s="55" t="str">
        <f t="shared" si="4"/>
        <v>B.15 i) Foreign vacation travel</v>
      </c>
    </row>
    <row r="39" spans="1:26" ht="12.75">
      <c r="A39" s="74" t="str">
        <f>IF(B39="","",$V$11&amp;TEXT(U39,"0"))</f>
        <v>A.15</v>
      </c>
      <c r="B39" s="74" t="s">
        <v>42</v>
      </c>
      <c r="C39" s="81" t="s">
        <v>29</v>
      </c>
      <c r="D39" s="29"/>
      <c r="E39" s="37"/>
      <c r="F39" s="37"/>
      <c r="G39" s="37"/>
      <c r="H39" s="37"/>
      <c r="I39" s="37"/>
      <c r="J39" s="37"/>
      <c r="K39" s="74" t="str">
        <f>IF(L39="","",$W$11&amp;TEXT(U39,"0"))</f>
        <v>B.15</v>
      </c>
      <c r="L39" s="81" t="str">
        <f t="shared" si="8"/>
        <v>ii)</v>
      </c>
      <c r="M39" s="81" t="str">
        <f t="shared" si="8"/>
        <v>Foreign business / conferences</v>
      </c>
      <c r="N39" s="37"/>
      <c r="O39" s="37"/>
      <c r="P39" s="37"/>
      <c r="Q39" s="37"/>
      <c r="R39" s="37"/>
      <c r="S39" s="37"/>
      <c r="T39" s="29"/>
      <c r="U39" s="56">
        <f t="shared" si="2"/>
        <v>15</v>
      </c>
      <c r="V39" s="56"/>
      <c r="W39" s="56"/>
      <c r="X39" s="56" t="str">
        <f t="shared" si="3"/>
        <v>A.15 ii) Foreign business / conferences</v>
      </c>
      <c r="Z39" s="55" t="str">
        <f t="shared" si="4"/>
        <v>B.15 ii) Foreign business / conferences</v>
      </c>
    </row>
    <row r="40" spans="1:26" ht="12.75">
      <c r="A40" s="74" t="str">
        <f>IF(B40="","",$V$11&amp;TEXT(U40,"0"))</f>
        <v>A.15</v>
      </c>
      <c r="B40" s="74" t="s">
        <v>43</v>
      </c>
      <c r="C40" s="81" t="s">
        <v>30</v>
      </c>
      <c r="D40" s="29"/>
      <c r="E40" s="37"/>
      <c r="F40" s="37"/>
      <c r="G40" s="37"/>
      <c r="H40" s="37"/>
      <c r="I40" s="37"/>
      <c r="J40" s="37"/>
      <c r="K40" s="74" t="str">
        <f>IF(L40="","",$W$11&amp;TEXT(U40,"0"))</f>
        <v>B.15</v>
      </c>
      <c r="L40" s="81" t="str">
        <f t="shared" si="8"/>
        <v>iii)</v>
      </c>
      <c r="M40" s="81" t="str">
        <f t="shared" si="8"/>
        <v>Local (domestic) patronage</v>
      </c>
      <c r="N40" s="37"/>
      <c r="O40" s="37"/>
      <c r="P40" s="37"/>
      <c r="Q40" s="37"/>
      <c r="R40" s="37"/>
      <c r="S40" s="37"/>
      <c r="T40" s="29"/>
      <c r="U40" s="56">
        <f t="shared" si="2"/>
        <v>15</v>
      </c>
      <c r="V40" s="56"/>
      <c r="W40" s="56"/>
      <c r="X40" s="56" t="str">
        <f t="shared" si="3"/>
        <v>A.15 iii) Local (domestic) patronage</v>
      </c>
      <c r="Z40" s="55" t="str">
        <f t="shared" si="4"/>
        <v>B.15 iii) Local (domestic) patronage</v>
      </c>
    </row>
    <row r="41" spans="1:26" ht="12.75">
      <c r="A41" s="74"/>
      <c r="B41" s="29"/>
      <c r="C41" s="29"/>
      <c r="D41" s="29"/>
      <c r="E41" s="37"/>
      <c r="F41" s="37"/>
      <c r="G41" s="37"/>
      <c r="H41" s="37"/>
      <c r="I41" s="37"/>
      <c r="J41" s="29"/>
      <c r="K41" s="76"/>
      <c r="L41" s="29"/>
      <c r="M41" s="29"/>
      <c r="N41" s="37"/>
      <c r="O41" s="37"/>
      <c r="P41" s="37"/>
      <c r="Q41" s="37"/>
      <c r="R41" s="37"/>
      <c r="S41" s="37"/>
      <c r="T41" s="29"/>
      <c r="U41" s="56">
        <f t="shared" si="2"/>
        <v>15</v>
      </c>
      <c r="V41" s="56"/>
      <c r="W41" s="56"/>
      <c r="X41" s="56" t="str">
        <f t="shared" si="3"/>
        <v>  </v>
      </c>
      <c r="Z41" s="55" t="str">
        <f t="shared" si="4"/>
        <v>  </v>
      </c>
    </row>
    <row r="42" spans="1:26" ht="12.75">
      <c r="A42" s="74" t="str">
        <f>IF(B42="","",$V$11&amp;TEXT(U42,"0"))</f>
        <v>A.16</v>
      </c>
      <c r="B42" s="29" t="s">
        <v>32</v>
      </c>
      <c r="C42" s="29"/>
      <c r="D42" s="29"/>
      <c r="E42" s="37"/>
      <c r="F42" s="37"/>
      <c r="G42" s="37"/>
      <c r="H42" s="37"/>
      <c r="I42" s="37"/>
      <c r="J42" s="37"/>
      <c r="K42" s="74" t="str">
        <f>IF(L42="","",$W$11&amp;TEXT(U42,"0"))</f>
        <v>B.16</v>
      </c>
      <c r="L42" s="29" t="str">
        <f t="shared" si="8"/>
        <v>Total volume of food &amp; beverage services</v>
      </c>
      <c r="M42" s="29"/>
      <c r="N42" s="37"/>
      <c r="O42" s="37"/>
      <c r="P42" s="37"/>
      <c r="Q42" s="37"/>
      <c r="R42" s="37"/>
      <c r="S42" s="37"/>
      <c r="T42" s="29"/>
      <c r="U42" s="56">
        <f t="shared" si="2"/>
        <v>16</v>
      </c>
      <c r="V42" s="56"/>
      <c r="W42" s="56"/>
      <c r="X42" s="56" t="str">
        <f t="shared" si="3"/>
        <v>A.16 Total volume of food &amp; beverage services </v>
      </c>
      <c r="Z42" s="55" t="str">
        <f t="shared" si="4"/>
        <v>B.16 Total volume of food &amp; beverage services </v>
      </c>
    </row>
    <row r="43" spans="1:26" ht="12.75">
      <c r="A43" s="74" t="str">
        <f>IF(B43="","",$V$11&amp;TEXT(U43,"0"))</f>
        <v>A.16</v>
      </c>
      <c r="B43" s="74" t="s">
        <v>41</v>
      </c>
      <c r="C43" s="82" t="s">
        <v>33</v>
      </c>
      <c r="D43" s="29"/>
      <c r="E43" s="37"/>
      <c r="F43" s="37"/>
      <c r="G43" s="37"/>
      <c r="H43" s="37"/>
      <c r="I43" s="37"/>
      <c r="J43" s="37"/>
      <c r="K43" s="74" t="str">
        <f>IF(L43="","",$W$11&amp;TEXT(U43,"0"))</f>
        <v>B.16</v>
      </c>
      <c r="L43" s="82" t="str">
        <f aca="true" t="shared" si="9" ref="L43:M45">B43</f>
        <v>i)</v>
      </c>
      <c r="M43" s="82" t="str">
        <f t="shared" si="9"/>
        <v>Conferences and meeting (foreign clients)</v>
      </c>
      <c r="N43" s="37"/>
      <c r="O43" s="37"/>
      <c r="P43" s="37"/>
      <c r="Q43" s="37"/>
      <c r="R43" s="37"/>
      <c r="S43" s="37"/>
      <c r="T43" s="29"/>
      <c r="U43" s="56">
        <f t="shared" si="2"/>
        <v>16</v>
      </c>
      <c r="V43" s="56"/>
      <c r="W43" s="56"/>
      <c r="X43" s="56" t="str">
        <f t="shared" si="3"/>
        <v>A.16 i) Conferences and meeting (foreign clients)</v>
      </c>
      <c r="Z43" s="55" t="str">
        <f t="shared" si="4"/>
        <v>B.16 i) Conferences and meeting (foreign clients)</v>
      </c>
    </row>
    <row r="44" spans="1:26" ht="12.75">
      <c r="A44" s="74" t="str">
        <f>IF(B44="","",$V$11&amp;TEXT(U44,"0"))</f>
        <v>A.16</v>
      </c>
      <c r="B44" s="74" t="s">
        <v>42</v>
      </c>
      <c r="C44" s="82" t="s">
        <v>34</v>
      </c>
      <c r="D44" s="29"/>
      <c r="E44" s="37"/>
      <c r="F44" s="37"/>
      <c r="G44" s="37"/>
      <c r="H44" s="37"/>
      <c r="I44" s="37"/>
      <c r="J44" s="37"/>
      <c r="K44" s="74" t="str">
        <f>IF(L44="","",$W$11&amp;TEXT(U44,"0"))</f>
        <v>B.16</v>
      </c>
      <c r="L44" s="82" t="str">
        <f t="shared" si="9"/>
        <v>ii)</v>
      </c>
      <c r="M44" s="82" t="str">
        <f t="shared" si="9"/>
        <v>Conferences and meetings (domestic clients)</v>
      </c>
      <c r="N44" s="37"/>
      <c r="O44" s="37"/>
      <c r="P44" s="37"/>
      <c r="Q44" s="37"/>
      <c r="R44" s="37"/>
      <c r="S44" s="37"/>
      <c r="T44" s="29"/>
      <c r="U44" s="56">
        <f t="shared" si="2"/>
        <v>16</v>
      </c>
      <c r="V44" s="56"/>
      <c r="W44" s="56"/>
      <c r="X44" s="56" t="str">
        <f t="shared" si="3"/>
        <v>A.16 ii) Conferences and meetings (domestic clients)</v>
      </c>
      <c r="Z44" s="55" t="str">
        <f t="shared" si="4"/>
        <v>B.16 ii) Conferences and meetings (domestic clients)</v>
      </c>
    </row>
    <row r="45" spans="1:26" ht="12.75">
      <c r="A45" s="74" t="str">
        <f>IF(B45="","",$V$11&amp;TEXT(U45,"0"))</f>
        <v>A.16</v>
      </c>
      <c r="B45" s="74" t="s">
        <v>43</v>
      </c>
      <c r="C45" s="82" t="s">
        <v>54</v>
      </c>
      <c r="D45" s="29"/>
      <c r="E45" s="37"/>
      <c r="F45" s="37"/>
      <c r="G45" s="37"/>
      <c r="H45" s="37"/>
      <c r="I45" s="37"/>
      <c r="J45" s="37"/>
      <c r="K45" s="74" t="str">
        <f>IF(L45="","",$W$11&amp;TEXT(U45,"0"))</f>
        <v>B.16</v>
      </c>
      <c r="L45" s="82" t="str">
        <f t="shared" si="9"/>
        <v>iii)</v>
      </c>
      <c r="M45" s="82" t="str">
        <f t="shared" si="9"/>
        <v>Foreign guest and local patrons</v>
      </c>
      <c r="N45" s="37"/>
      <c r="O45" s="37"/>
      <c r="P45" s="37"/>
      <c r="Q45" s="37"/>
      <c r="R45" s="37"/>
      <c r="S45" s="37"/>
      <c r="T45" s="29"/>
      <c r="U45" s="56">
        <f t="shared" si="2"/>
        <v>16</v>
      </c>
      <c r="V45" s="56"/>
      <c r="W45" s="56"/>
      <c r="X45" s="56" t="str">
        <f t="shared" si="3"/>
        <v>A.16 iii) Foreign guest and local patrons</v>
      </c>
      <c r="Z45" s="55" t="str">
        <f t="shared" si="4"/>
        <v>B.16 iii) Foreign guest and local patrons</v>
      </c>
    </row>
    <row r="46" spans="1:26" ht="12.75">
      <c r="A46" s="74"/>
      <c r="B46" s="29"/>
      <c r="C46" s="29"/>
      <c r="D46" s="29"/>
      <c r="E46" s="37"/>
      <c r="F46" s="29"/>
      <c r="G46" s="37"/>
      <c r="H46" s="37"/>
      <c r="I46" s="37"/>
      <c r="J46" s="37"/>
      <c r="K46" s="37"/>
      <c r="L46" s="29"/>
      <c r="M46" s="29"/>
      <c r="N46" s="37"/>
      <c r="O46" s="37"/>
      <c r="P46" s="29"/>
      <c r="Q46" s="37"/>
      <c r="R46" s="29"/>
      <c r="S46" s="37"/>
      <c r="T46" s="29"/>
      <c r="U46" s="56">
        <f t="shared" si="2"/>
        <v>16</v>
      </c>
      <c r="V46" s="56"/>
      <c r="W46" s="56"/>
      <c r="X46" s="56" t="str">
        <f t="shared" si="3"/>
        <v>  </v>
      </c>
      <c r="Z46" s="55" t="str">
        <f t="shared" si="4"/>
        <v>  </v>
      </c>
    </row>
    <row r="47" spans="1:26" ht="12.75">
      <c r="A47" s="74"/>
      <c r="B47" s="29"/>
      <c r="C47" s="29"/>
      <c r="D47" s="29"/>
      <c r="E47" s="37"/>
      <c r="F47" s="29"/>
      <c r="G47" s="37"/>
      <c r="H47" s="37"/>
      <c r="I47" s="37"/>
      <c r="J47" s="37"/>
      <c r="K47" s="37"/>
      <c r="L47" s="37"/>
      <c r="M47" s="29"/>
      <c r="N47" s="37"/>
      <c r="O47" s="37"/>
      <c r="P47" s="29"/>
      <c r="Q47" s="37"/>
      <c r="R47" s="29"/>
      <c r="S47" s="37"/>
      <c r="T47" s="29"/>
      <c r="U47" s="56">
        <f t="shared" si="2"/>
        <v>16</v>
      </c>
      <c r="V47" s="56"/>
      <c r="W47" s="56"/>
      <c r="X47" s="56" t="str">
        <f t="shared" si="3"/>
        <v>  </v>
      </c>
      <c r="Z47" s="55" t="str">
        <f t="shared" si="4"/>
        <v>  </v>
      </c>
    </row>
    <row r="48" spans="1:26" ht="12.75">
      <c r="A48" s="29"/>
      <c r="B48" s="29"/>
      <c r="C48" s="29"/>
      <c r="D48" s="29"/>
      <c r="E48" s="37"/>
      <c r="F48" s="29"/>
      <c r="G48" s="37"/>
      <c r="H48" s="37"/>
      <c r="I48" s="37"/>
      <c r="J48" s="37"/>
      <c r="K48" s="37"/>
      <c r="L48" s="29"/>
      <c r="M48" s="29"/>
      <c r="N48" s="37"/>
      <c r="O48" s="37"/>
      <c r="P48" s="29"/>
      <c r="Q48" s="37"/>
      <c r="R48" s="29"/>
      <c r="S48" s="37"/>
      <c r="T48" s="29"/>
      <c r="U48" s="56">
        <f t="shared" si="2"/>
        <v>16</v>
      </c>
      <c r="V48" s="56"/>
      <c r="W48" s="56"/>
      <c r="X48" s="56" t="str">
        <f t="shared" si="3"/>
        <v>  </v>
      </c>
      <c r="Z48" s="55" t="str">
        <f t="shared" si="4"/>
        <v>  </v>
      </c>
    </row>
    <row r="49" spans="1:26" ht="12.75">
      <c r="A49" s="29"/>
      <c r="B49" s="29"/>
      <c r="C49" s="29"/>
      <c r="D49" s="29"/>
      <c r="E49" s="37"/>
      <c r="F49" s="29"/>
      <c r="G49" s="37"/>
      <c r="H49" s="37"/>
      <c r="I49" s="37"/>
      <c r="J49" s="37"/>
      <c r="K49" s="37"/>
      <c r="L49" s="37"/>
      <c r="M49" s="37"/>
      <c r="N49" s="37"/>
      <c r="O49" s="29"/>
      <c r="P49" s="29"/>
      <c r="Q49" s="29"/>
      <c r="R49" s="29"/>
      <c r="S49" s="29"/>
      <c r="T49" s="29"/>
      <c r="U49" s="56">
        <f t="shared" si="2"/>
        <v>16</v>
      </c>
      <c r="V49" s="56"/>
      <c r="W49" s="56"/>
      <c r="X49" s="56" t="str">
        <f t="shared" si="3"/>
        <v>  </v>
      </c>
      <c r="Z49" s="55" t="str">
        <f t="shared" si="4"/>
        <v>  </v>
      </c>
    </row>
    <row r="50" spans="1:26" ht="21.75" customHeight="1">
      <c r="A50" s="29"/>
      <c r="B50" s="92" t="s">
        <v>0</v>
      </c>
      <c r="C50" s="92"/>
      <c r="D50" s="92"/>
      <c r="E50" s="19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0"/>
      <c r="U50" s="56">
        <f t="shared" si="2"/>
        <v>17</v>
      </c>
      <c r="V50" s="56"/>
      <c r="W50" s="56"/>
      <c r="X50" s="56" t="str">
        <f t="shared" si="3"/>
        <v> General comments about the present economic conditions: </v>
      </c>
      <c r="Z50" s="55" t="str">
        <f t="shared" si="4"/>
        <v>  </v>
      </c>
    </row>
    <row r="51" spans="1:26" ht="18" customHeight="1">
      <c r="A51" s="14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4"/>
      <c r="U51" s="56">
        <f t="shared" si="2"/>
        <v>17</v>
      </c>
      <c r="V51" s="56"/>
      <c r="W51" s="56"/>
      <c r="X51" s="56" t="str">
        <f t="shared" si="3"/>
        <v>  </v>
      </c>
      <c r="Z51" s="55" t="str">
        <f t="shared" si="4"/>
        <v>  </v>
      </c>
    </row>
    <row r="52" spans="1:26" ht="17.25" customHeight="1">
      <c r="A52" s="1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4"/>
      <c r="U52" s="93">
        <f t="shared" si="2"/>
        <v>17</v>
      </c>
      <c r="V52" s="93"/>
      <c r="W52" s="93"/>
      <c r="X52" s="56" t="str">
        <f t="shared" si="3"/>
        <v>  </v>
      </c>
      <c r="Z52" s="55" t="str">
        <f t="shared" si="4"/>
        <v>  </v>
      </c>
    </row>
    <row r="53" spans="1:26" ht="17.25" customHeight="1">
      <c r="A53" s="1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4"/>
      <c r="U53" s="93">
        <f t="shared" si="2"/>
        <v>17</v>
      </c>
      <c r="V53" s="93"/>
      <c r="W53" s="93"/>
      <c r="X53" s="56" t="str">
        <f t="shared" si="3"/>
        <v>  </v>
      </c>
      <c r="Z53" s="55" t="str">
        <f t="shared" si="4"/>
        <v>  </v>
      </c>
    </row>
    <row r="54" spans="1:24" ht="14.25" customHeight="1">
      <c r="A54" s="2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29"/>
      <c r="U54" s="56">
        <f t="shared" si="2"/>
        <v>17</v>
      </c>
      <c r="V54" s="56"/>
      <c r="W54" s="56"/>
      <c r="X54" s="56"/>
    </row>
    <row r="55" spans="1:24" ht="12.75">
      <c r="A55" s="103" t="s">
        <v>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29"/>
      <c r="U55" s="56">
        <f t="shared" si="2"/>
        <v>17</v>
      </c>
      <c r="V55" s="56"/>
      <c r="W55" s="56"/>
      <c r="X55" s="56"/>
    </row>
    <row r="56" spans="1:24" ht="12.75">
      <c r="A56" s="103" t="s">
        <v>2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29"/>
      <c r="U56" s="56">
        <f t="shared" si="2"/>
        <v>17</v>
      </c>
      <c r="V56" s="56"/>
      <c r="W56" s="56"/>
      <c r="X56" s="56"/>
    </row>
    <row r="57" spans="21:24" ht="12.75">
      <c r="U57" s="56">
        <f t="shared" si="2"/>
        <v>17</v>
      </c>
      <c r="V57" s="56"/>
      <c r="W57" s="56"/>
      <c r="X57" s="56"/>
    </row>
    <row r="58" spans="21:24" ht="12.75">
      <c r="U58" s="56">
        <f t="shared" si="2"/>
        <v>17</v>
      </c>
      <c r="V58" s="56"/>
      <c r="W58" s="56"/>
      <c r="X58" s="56"/>
    </row>
    <row r="59" spans="21:24" ht="12.75">
      <c r="U59" s="56">
        <f t="shared" si="2"/>
        <v>17</v>
      </c>
      <c r="V59" s="56"/>
      <c r="W59" s="56"/>
      <c r="X59" s="56"/>
    </row>
    <row r="60" spans="21:24" ht="12.75">
      <c r="U60" s="56">
        <f t="shared" si="2"/>
        <v>17</v>
      </c>
      <c r="V60" s="56"/>
      <c r="W60" s="56"/>
      <c r="X60" s="56"/>
    </row>
    <row r="61" spans="21:24" ht="12.75">
      <c r="U61" s="56">
        <f t="shared" si="2"/>
        <v>17</v>
      </c>
      <c r="V61" s="56"/>
      <c r="W61" s="56"/>
      <c r="X61" s="56"/>
    </row>
    <row r="62" spans="21:24" ht="12.75">
      <c r="U62" s="56">
        <f t="shared" si="2"/>
        <v>17</v>
      </c>
      <c r="V62" s="56"/>
      <c r="W62" s="56"/>
      <c r="X62" s="56"/>
    </row>
    <row r="63" spans="21:24" ht="12.75">
      <c r="U63" s="56">
        <f t="shared" si="2"/>
        <v>17</v>
      </c>
      <c r="V63" s="56"/>
      <c r="W63" s="56"/>
      <c r="X63" s="56"/>
    </row>
    <row r="64" spans="21:24" ht="12.75">
      <c r="U64" s="56">
        <f t="shared" si="2"/>
        <v>17</v>
      </c>
      <c r="V64" s="56"/>
      <c r="W64" s="56"/>
      <c r="X64" s="56"/>
    </row>
    <row r="65" spans="21:24" ht="12.75">
      <c r="U65" s="56"/>
      <c r="V65" s="56"/>
      <c r="W65" s="56"/>
      <c r="X65" s="56"/>
    </row>
  </sheetData>
  <sheetProtection password="CC98" sheet="1" objects="1" scenarios="1"/>
  <mergeCells count="9">
    <mergeCell ref="A8:I9"/>
    <mergeCell ref="K8:S9"/>
    <mergeCell ref="A56:S56"/>
    <mergeCell ref="B17:C17"/>
    <mergeCell ref="B53:S53"/>
    <mergeCell ref="B51:S51"/>
    <mergeCell ref="B52:S52"/>
    <mergeCell ref="B22:C22"/>
    <mergeCell ref="A55:S55"/>
  </mergeCells>
  <printOptions horizontalCentered="1"/>
  <pageMargins left="0.4" right="0.4" top="0.4" bottom="0.4" header="0.3" footer="0.3"/>
  <pageSetup fitToWidth="0" fitToHeight="1" horizontalDpi="600" verticalDpi="600" orientation="landscape" scale="6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The Bahamas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jarolle</dc:creator>
  <cp:keywords/>
  <dc:description/>
  <cp:lastModifiedBy>Ljjohnson</cp:lastModifiedBy>
  <cp:lastPrinted>2012-01-11T19:22:08Z</cp:lastPrinted>
  <dcterms:created xsi:type="dcterms:W3CDTF">2009-01-15T14:22:39Z</dcterms:created>
  <dcterms:modified xsi:type="dcterms:W3CDTF">2012-01-12T16:29:16Z</dcterms:modified>
  <cp:category/>
  <cp:version/>
  <cp:contentType/>
  <cp:contentStatus/>
</cp:coreProperties>
</file>