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lsaunders\Documents\"/>
    </mc:Choice>
  </mc:AlternateContent>
  <bookViews>
    <workbookView xWindow="60" yWindow="15" windowWidth="12240" windowHeight="7635" tabRatio="846"/>
  </bookViews>
  <sheets>
    <sheet name="General" sheetId="40" r:id="rId1"/>
    <sheet name="Balance Sheet" sheetId="37" r:id="rId2"/>
    <sheet name="StatCompIncome" sheetId="38" r:id="rId3"/>
    <sheet name="Consistency Checks" sheetId="41" r:id="rId4"/>
    <sheet name="Drop-down list" sheetId="43" state="hidden" r:id="rId5"/>
  </sheets>
  <externalReferences>
    <externalReference r:id="rId6"/>
    <externalReference r:id="rId7"/>
    <externalReference r:id="rId8"/>
    <externalReference r:id="rId9"/>
    <externalReference r:id="rId10"/>
  </externalReferences>
  <definedNames>
    <definedName name="BankName">[1]Codes!$A$1:$A$20</definedName>
    <definedName name="Country">[1]Codes!$H$2:$H$230</definedName>
    <definedName name="CU_Names">[2]CU_Codes!$A$1:$A$13</definedName>
    <definedName name="CurrencyType">[1]Codes!$D$12:$D$13</definedName>
    <definedName name="DataTypes">#REF!</definedName>
    <definedName name="FormA">#REF!</definedName>
    <definedName name="InvestmentLevel">[1]Codes!$F$2:$F$5</definedName>
    <definedName name="InvestmentType">[1]Codes!$E$2:$E$4</definedName>
    <definedName name="Names">[3]CU_Codes!$A$1:$A$13</definedName>
    <definedName name="_xlnm.Print_Area" localSheetId="1">'Balance Sheet'!$C$6:$K$47</definedName>
    <definedName name="RelatedParty">[1]Codes!$D$2:$D$3</definedName>
    <definedName name="rng3rdPartyDeposits">#REF!</definedName>
    <definedName name="rngBalanceSheet">#REF!,#REF!,#REF!,#REF!,#REF!,#REF!,#REF!,#REF!,#REF!,#REF!,#REF!</definedName>
    <definedName name="rngBSD2TotalAssets">#REF!</definedName>
    <definedName name="rngBSD2TotalLiabilities">#REF!</definedName>
    <definedName name="rngCapital">#REF!,#REF!,#REF!,#REF!</definedName>
    <definedName name="rngChartBSDI">#REF!</definedName>
    <definedName name="rngCurr1">#REF!</definedName>
    <definedName name="rngCurr1_Rsk_Eq_Assets">#REF!</definedName>
    <definedName name="rngCurr10">#REF!</definedName>
    <definedName name="rngCurr10_Rsk_Eq_Assets">#REF!</definedName>
    <definedName name="rngCurr10TotCapital">#REF!</definedName>
    <definedName name="rngCurr1TotCapital">#REF!</definedName>
    <definedName name="rngCurr2">#REF!</definedName>
    <definedName name="rngCurr2_Rsk_Eq_Assets">#REF!</definedName>
    <definedName name="rngCurr2TotCapital">#REF!</definedName>
    <definedName name="rngCurr3">#REF!</definedName>
    <definedName name="rngCurr3_Rsk_Eq_Assets">#REF!</definedName>
    <definedName name="rngCurr3TotCapital">#REF!</definedName>
    <definedName name="rngCurr4">#REF!</definedName>
    <definedName name="rngCurr4_Rsk_Eq_Assets">#REF!</definedName>
    <definedName name="rngCurr4TotCapital">#REF!</definedName>
    <definedName name="rngCurr5">#REF!</definedName>
    <definedName name="rngCurr5_Rsk_Eq_Assets">#REF!</definedName>
    <definedName name="rngCurr5TotCapital">#REF!</definedName>
    <definedName name="rngCurr6">#REF!</definedName>
    <definedName name="rngCurr6_Rsk_Eq_Assets">#REF!</definedName>
    <definedName name="rngCurr6TotCapital">#REF!</definedName>
    <definedName name="rngCurr7">#REF!</definedName>
    <definedName name="rngCurr7_Rsk_Eq_Assets">#REF!</definedName>
    <definedName name="rngCurr7TotCapital">#REF!</definedName>
    <definedName name="rngCurr8">#REF!</definedName>
    <definedName name="rngCurr8_Rsk_Eq_Assets">#REF!</definedName>
    <definedName name="rngCurr8TotCapital">#REF!</definedName>
    <definedName name="rngCurr9">#REF!</definedName>
    <definedName name="rngCurr9_Rsk_Eq_Assets">#REF!</definedName>
    <definedName name="rngCurr9TotCapital">#REF!</definedName>
    <definedName name="rngForeignExchContracts">#REF!,#REF!,#REF!,#REF!,#REF!,#REF!,#REF!,#REF!,#REF!</definedName>
    <definedName name="rngForeignExchContracts2">#REF!,#REF!,#REF!</definedName>
    <definedName name="rngIncome">#REF!,#REF!,#REF!</definedName>
    <definedName name="rngIntRateContracts">#REF!,#REF!,#REF!,#REF!,#REF!,#REF!,#REF!</definedName>
    <definedName name="rngMaturity">#REF!,#REF!,#REF!,#REF!,#REF!,#REF!</definedName>
    <definedName name="rngMemoItems">#REF!,#REF!,#REF!,#REF!,#REF!,#REF!,#REF!,#REF!</definedName>
    <definedName name="rngNorm10Rate">#REF!</definedName>
    <definedName name="rngNorm11Rate">#REF!</definedName>
    <definedName name="rngNorm1Rate">#REF!</definedName>
    <definedName name="rngNorm2Rate">#REF!</definedName>
    <definedName name="rngNorm3Rate1">#REF!</definedName>
    <definedName name="rngNorm3Rate2">#REF!</definedName>
    <definedName name="rngNorm4Rate">#REF!</definedName>
    <definedName name="rngNorm5Rate">#REF!</definedName>
    <definedName name="rngNorm6Rate">#REF!</definedName>
    <definedName name="rngNorm7Rate1">#REF!</definedName>
    <definedName name="rngNorm7Rate2">#REF!</definedName>
    <definedName name="rngNorm8Rate">#REF!</definedName>
    <definedName name="rngNorm9Rate">#REF!</definedName>
    <definedName name="rngOffBalanceSheet">#REF!,#REF!,#REF!,#REF!,#REF!</definedName>
    <definedName name="rngOnBalSheet">#REF!,#REF!,#REF!,#REF!,#REF!,#REF!</definedName>
    <definedName name="rngPreviousColumns">#REF!,#REF!,#REF!</definedName>
    <definedName name="rngPreviousMemoColumn">#REF!,#REF!</definedName>
    <definedName name="rngPreviousMemoColumns">#REF!,#REF!</definedName>
    <definedName name="rngRatios">#REF!</definedName>
    <definedName name="rngTier1Capital">#REF!</definedName>
    <definedName name="rngTier2Capital">#REF!</definedName>
    <definedName name="rngTier3Capital">#REF!</definedName>
    <definedName name="rngTotalAssets">#REF!</definedName>
    <definedName name="rngTotalCapitalIntRisk">#REF!</definedName>
    <definedName name="rngTotalLiabilities">#REF!</definedName>
    <definedName name="Sectors">[1]Codes!$E$12:$E$29</definedName>
    <definedName name="zrngBalanceSheet">[4]BSDI!$C$14:$C$17,[4]BSDI!$C$19:$C$21,[4]BSDI!$C$23:$C$29,[4]BSDI!$C$32:$C$39,[4]BSDI!$C$42:$C$47,[4]BSDI!$C$52:$C$55,[4]BSDI!$C$60:$C$64,[4]BSDI!$C$67:$C$70,[4]BSDI!$C$72:$C$75,[4]BSDI!$C$77:$C$78,[4]BSDI!$C$80:$C$83</definedName>
  </definedNames>
  <calcPr calcId="162913"/>
</workbook>
</file>

<file path=xl/calcChain.xml><?xml version="1.0" encoding="utf-8"?>
<calcChain xmlns="http://schemas.openxmlformats.org/spreadsheetml/2006/main">
  <c r="J33" i="37" l="1"/>
  <c r="J34" i="37" l="1"/>
  <c r="D17" i="40" l="1"/>
  <c r="I22" i="38" l="1"/>
  <c r="G22" i="38"/>
  <c r="I13" i="38"/>
  <c r="G13" i="38"/>
  <c r="I23" i="38" l="1"/>
  <c r="G23" i="38"/>
  <c r="J35" i="37"/>
  <c r="J27" i="37"/>
  <c r="J37" i="37"/>
  <c r="J17" i="37"/>
  <c r="D7" i="41" l="1"/>
  <c r="J40" i="37"/>
  <c r="J42" i="37" s="1"/>
  <c r="D5" i="41" s="1"/>
  <c r="H20" i="38"/>
  <c r="H16" i="38"/>
  <c r="H11" i="38"/>
  <c r="H22" i="38"/>
  <c r="H9" i="38"/>
  <c r="H10" i="38"/>
  <c r="H23" i="38"/>
  <c r="H19" i="38"/>
  <c r="H15" i="38"/>
  <c r="H12" i="38"/>
  <c r="H21" i="38"/>
  <c r="H18" i="38"/>
  <c r="H13" i="38"/>
  <c r="H17" i="38"/>
  <c r="H8" i="38"/>
  <c r="I98" i="40" l="1"/>
  <c r="B98" i="40"/>
  <c r="B99" i="40" s="1"/>
  <c r="B100" i="40" s="1"/>
  <c r="B101" i="40" s="1"/>
  <c r="B102" i="40" s="1"/>
  <c r="B103" i="40" s="1"/>
  <c r="B104" i="40" s="1"/>
  <c r="B105" i="40" s="1"/>
  <c r="B106" i="40" s="1"/>
  <c r="B107" i="40" s="1"/>
  <c r="B108" i="40" s="1"/>
  <c r="B109" i="40" s="1"/>
  <c r="B110" i="40" s="1"/>
  <c r="B111" i="40" s="1"/>
  <c r="B112" i="40" s="1"/>
  <c r="B113" i="40" s="1"/>
  <c r="B114" i="40" s="1"/>
  <c r="B115" i="40" s="1"/>
  <c r="B116" i="40" s="1"/>
  <c r="B117" i="40" s="1"/>
  <c r="B118" i="40" s="1"/>
  <c r="B119" i="40" s="1"/>
  <c r="B120" i="40" s="1"/>
  <c r="B121" i="40" s="1"/>
  <c r="B122" i="40" s="1"/>
  <c r="B123" i="40" s="1"/>
  <c r="B124" i="40" s="1"/>
  <c r="B125" i="40" s="1"/>
  <c r="B126" i="40" s="1"/>
  <c r="B127" i="40" s="1"/>
</calcChain>
</file>

<file path=xl/sharedStrings.xml><?xml version="1.0" encoding="utf-8"?>
<sst xmlns="http://schemas.openxmlformats.org/spreadsheetml/2006/main" count="147" uniqueCount="112">
  <si>
    <t>1.</t>
  </si>
  <si>
    <t>2.</t>
  </si>
  <si>
    <t>3.</t>
  </si>
  <si>
    <t>4.</t>
  </si>
  <si>
    <t>5.</t>
  </si>
  <si>
    <t>6.</t>
  </si>
  <si>
    <t>7.</t>
  </si>
  <si>
    <t>8.</t>
  </si>
  <si>
    <t>9.</t>
  </si>
  <si>
    <t>10.</t>
  </si>
  <si>
    <t>11.</t>
  </si>
  <si>
    <t>12.</t>
  </si>
  <si>
    <t>ASSETS</t>
  </si>
  <si>
    <t>Marketable Securities</t>
  </si>
  <si>
    <t xml:space="preserve"> </t>
  </si>
  <si>
    <t>LIABILITIES</t>
  </si>
  <si>
    <t>B$</t>
  </si>
  <si>
    <t>a.</t>
  </si>
  <si>
    <t>b.</t>
  </si>
  <si>
    <t>c.</t>
  </si>
  <si>
    <t>d.</t>
  </si>
  <si>
    <t>e.</t>
  </si>
  <si>
    <t>f.</t>
  </si>
  <si>
    <t>g.</t>
  </si>
  <si>
    <t>TOTAL ASSETS</t>
  </si>
  <si>
    <t>Bank Overdraft</t>
  </si>
  <si>
    <t>Accrued Expenses</t>
  </si>
  <si>
    <t>Accounts Payable</t>
  </si>
  <si>
    <t>TOTAL LIABILITIES</t>
  </si>
  <si>
    <t>Share Value</t>
  </si>
  <si>
    <t>Retained Earnings (Accum. Deficit)</t>
  </si>
  <si>
    <t>Statement of Comprehensive Income</t>
  </si>
  <si>
    <t>Current Period</t>
  </si>
  <si>
    <t>% of Assets</t>
  </si>
  <si>
    <t>YTD</t>
  </si>
  <si>
    <t>Other Income</t>
  </si>
  <si>
    <t>Other Expenses</t>
  </si>
  <si>
    <t>NET INCOME/(LOSS)</t>
  </si>
  <si>
    <t>CONSISTENCY CHECKS for</t>
  </si>
  <si>
    <t>Private and Confidential</t>
  </si>
  <si>
    <t>Reporting Date:</t>
  </si>
  <si>
    <t xml:space="preserve">  (mmm/yy)</t>
  </si>
  <si>
    <t>General Manager - Name:</t>
  </si>
  <si>
    <t>Chief Accounting Officer - Name:</t>
  </si>
  <si>
    <t>General Manager - Signature:</t>
  </si>
  <si>
    <t>Chief Accounting Officer - Signature:</t>
  </si>
  <si>
    <t>DayList</t>
  </si>
  <si>
    <t>MonthList</t>
  </si>
  <si>
    <t>YearList</t>
  </si>
  <si>
    <t>QuarterList</t>
  </si>
  <si>
    <t>First</t>
  </si>
  <si>
    <t>Second</t>
  </si>
  <si>
    <t>Third</t>
  </si>
  <si>
    <t>Fourth</t>
  </si>
  <si>
    <t>The Central Bank of The Bahamas - Financial Returns for Registered Representatives</t>
  </si>
  <si>
    <t>Registered Representative:</t>
  </si>
  <si>
    <t>Cash</t>
  </si>
  <si>
    <t>Accounts Receivables</t>
  </si>
  <si>
    <t>Due from Group Companies/Shareholders</t>
  </si>
  <si>
    <t>Prepayments</t>
  </si>
  <si>
    <t xml:space="preserve">   c.</t>
  </si>
  <si>
    <t>Due to Group Companies/Shareholders</t>
  </si>
  <si>
    <t>Due to Clients</t>
  </si>
  <si>
    <t>Deferred Income</t>
  </si>
  <si>
    <t>Issued - Ordinary Shares</t>
  </si>
  <si>
    <t>Authorized - Ordinary Shares</t>
  </si>
  <si>
    <t>Authorized - Participating Shares</t>
  </si>
  <si>
    <t>Issued - Participating Shares</t>
  </si>
  <si>
    <t>Accrued Profits for the Current Year</t>
  </si>
  <si>
    <t>TOTAL SHAREHOLDER'S EQUITY</t>
  </si>
  <si>
    <t>TOTAL LIABILITIES &amp; SHAREHOLDER'S EQUITY</t>
  </si>
  <si>
    <t>Other Assets</t>
  </si>
  <si>
    <t>Other Liabilities</t>
  </si>
  <si>
    <t>No. of Shares</t>
  </si>
  <si>
    <t>TOTAL SHARE CAPITAL</t>
  </si>
  <si>
    <t>Government Fees</t>
  </si>
  <si>
    <t>Dividends Paid/Payable</t>
  </si>
  <si>
    <t>(Figures in B$)</t>
  </si>
  <si>
    <t>Fee Income</t>
  </si>
  <si>
    <t>Acceptance Fees</t>
  </si>
  <si>
    <t>Incorporation Fees</t>
  </si>
  <si>
    <t>Registered Representative Fees</t>
  </si>
  <si>
    <t>TOTAL OPERATING INCOME</t>
  </si>
  <si>
    <t>Management Fees</t>
  </si>
  <si>
    <t>License Fees</t>
  </si>
  <si>
    <t>Professional Fees</t>
  </si>
  <si>
    <t>Bad Debt</t>
  </si>
  <si>
    <t>TOTAL OPERATING EXPENSES</t>
  </si>
  <si>
    <t>CONTRIBUTED SURPLUS</t>
  </si>
  <si>
    <t>PROFIT &amp; LOSS ACCOUNT</t>
  </si>
  <si>
    <t>SHARE CAPITAL</t>
  </si>
  <si>
    <t>SHAREHOLDER'S EQUITY</t>
  </si>
  <si>
    <t>MEMORANDUM ITEM</t>
  </si>
  <si>
    <t>Total Assets = Total Liabilities &amp; Shareholder's Equity</t>
  </si>
  <si>
    <t>Minimum Share Capital Requirement = $50,000</t>
  </si>
  <si>
    <t>Statement of Financial Position</t>
  </si>
  <si>
    <t>OPERATING INCOME</t>
  </si>
  <si>
    <t>OPERATING EXPENSES</t>
  </si>
  <si>
    <t>Registered Rep Number:</t>
  </si>
  <si>
    <t>Registered Reps</t>
  </si>
  <si>
    <t>RR Codes</t>
  </si>
  <si>
    <t>BPMSL (PTC) Services Ltd.</t>
  </si>
  <si>
    <t>Caystone (PTC) Services Ltd.</t>
  </si>
  <si>
    <t>H &amp; J Fiduciry Services Ltd.</t>
  </si>
  <si>
    <t>IPG Administration Ltd.</t>
  </si>
  <si>
    <t>Sterling (Bahamas) PTC Services Ltd.</t>
  </si>
  <si>
    <t>NLC-0039</t>
  </si>
  <si>
    <t>NLC-0180</t>
  </si>
  <si>
    <t>NLC-0022</t>
  </si>
  <si>
    <t>NLC-0023</t>
  </si>
  <si>
    <t>NLC-0123</t>
  </si>
  <si>
    <t>Foreign Currency Translation Gain/(Loss)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</si>
</sst>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_);\(&quot;$&quot;#,##0\)"/>
    <numFmt numFmtId="165" formatCode="_(* #,##0.00_);_(* \(#,##0.00\);_(* &quot;-&quot;??_);_(@_)"/>
    <numFmt numFmtId="166" formatCode="yyyy\-mm\-dd;@"/>
    <numFmt numFmtId="167" formatCode="mmmyy"/>
  </numFmts>
  <fonts count="36" x14ac:knownFonts="1">
    <font>
      <sz val="11"/>
      <color theme="1"/>
      <name val="Calibri"/>
      <family val="2"/>
      <scheme val="minor"/>
    </font>
    <font>
      <sz val="10"/>
      <name val="Arial"/>
      <family val="2"/>
    </font>
    <font>
      <b/>
      <sz val="10"/>
      <name val="Arial"/>
      <family val="2"/>
    </font>
    <font>
      <sz val="10"/>
      <name val="Arial"/>
      <family val="2"/>
    </font>
    <font>
      <b/>
      <sz val="13"/>
      <color indexed="62"/>
      <name val="Calibri"/>
      <family val="2"/>
      <scheme val="minor"/>
    </font>
    <font>
      <sz val="10"/>
      <color theme="1"/>
      <name val="Arial"/>
      <family val="2"/>
    </font>
    <font>
      <b/>
      <sz val="12"/>
      <name val="Arial"/>
      <family val="2"/>
    </font>
    <font>
      <sz val="12"/>
      <name val="Arial"/>
      <family val="2"/>
    </font>
    <font>
      <sz val="11"/>
      <color theme="1"/>
      <name val="Calibri"/>
      <family val="2"/>
      <scheme val="minor"/>
    </font>
    <font>
      <sz val="12"/>
      <name val="Garamond"/>
      <family val="1"/>
    </font>
    <font>
      <b/>
      <sz val="18"/>
      <name val="Garamond"/>
      <family val="1"/>
    </font>
    <font>
      <b/>
      <sz val="12"/>
      <name val="Garamond"/>
      <family val="1"/>
    </font>
    <font>
      <b/>
      <sz val="14"/>
      <name val="Arial"/>
      <family val="2"/>
    </font>
    <font>
      <b/>
      <sz val="10"/>
      <color theme="1"/>
      <name val="Arial"/>
      <family val="2"/>
    </font>
    <font>
      <b/>
      <i/>
      <sz val="8"/>
      <name val="Arial"/>
      <family val="2"/>
    </font>
    <font>
      <b/>
      <sz val="10"/>
      <color rgb="FFC00000"/>
      <name val="Arial"/>
      <family val="2"/>
    </font>
    <font>
      <sz val="10"/>
      <color indexed="8"/>
      <name val="Arial"/>
      <family val="2"/>
    </font>
    <font>
      <b/>
      <sz val="9"/>
      <color rgb="FF000000"/>
      <name val="Arial"/>
      <family val="2"/>
    </font>
    <font>
      <sz val="20"/>
      <name val="Garamond"/>
      <family val="1"/>
    </font>
    <font>
      <b/>
      <sz val="18"/>
      <color indexed="8"/>
      <name val="Garamond"/>
      <family val="1"/>
    </font>
    <font>
      <b/>
      <sz val="20"/>
      <color indexed="8"/>
      <name val="Garamond"/>
      <family val="1"/>
    </font>
    <font>
      <b/>
      <sz val="12"/>
      <color indexed="8"/>
      <name val="Garamond"/>
      <family val="1"/>
    </font>
    <font>
      <b/>
      <sz val="12"/>
      <color rgb="FFC00000"/>
      <name val="Garamond"/>
      <family val="1"/>
    </font>
    <font>
      <b/>
      <sz val="12"/>
      <color indexed="12"/>
      <name val="Garamond"/>
      <family val="1"/>
    </font>
    <font>
      <b/>
      <sz val="12"/>
      <color indexed="61"/>
      <name val="Garamond"/>
      <family val="1"/>
    </font>
    <font>
      <b/>
      <sz val="11"/>
      <name val="Garamond"/>
      <family val="1"/>
    </font>
    <font>
      <b/>
      <sz val="11"/>
      <color indexed="12"/>
      <name val="Garamond"/>
      <family val="1"/>
    </font>
    <font>
      <sz val="11"/>
      <name val="Garamond"/>
      <family val="1"/>
    </font>
    <font>
      <b/>
      <sz val="11"/>
      <color indexed="8"/>
      <name val="Garamond"/>
      <family val="1"/>
    </font>
    <font>
      <sz val="11"/>
      <color indexed="8"/>
      <name val="Garamond"/>
      <family val="1"/>
    </font>
    <font>
      <b/>
      <sz val="14"/>
      <color indexed="61"/>
      <name val="Garamond"/>
      <family val="1"/>
    </font>
    <font>
      <b/>
      <sz val="9"/>
      <color indexed="8"/>
      <name val="Arial"/>
      <family val="2"/>
    </font>
    <font>
      <sz val="10"/>
      <name val="Garamond"/>
      <family val="1"/>
    </font>
    <font>
      <b/>
      <sz val="12"/>
      <color indexed="9"/>
      <name val="Garamond"/>
      <family val="1"/>
    </font>
    <font>
      <b/>
      <i/>
      <sz val="12"/>
      <name val="Garamond"/>
      <family val="1"/>
    </font>
    <font>
      <b/>
      <sz val="8"/>
      <name val="Arial"/>
      <family val="2"/>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1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ck">
        <color indexed="27"/>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25">
    <xf numFmtId="0" fontId="0" fillId="0" borderId="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2" borderId="1" applyNumberFormat="0" applyFont="0" applyBorder="0" applyAlignment="0" applyProtection="0">
      <alignment horizontal="center"/>
    </xf>
    <xf numFmtId="0" fontId="4" fillId="0" borderId="2" applyNumberFormat="0" applyFill="0" applyAlignment="0" applyProtection="0"/>
    <xf numFmtId="3" fontId="3" fillId="3" borderId="1" applyFont="0" applyProtection="0">
      <alignment horizontal="right"/>
    </xf>
    <xf numFmtId="0" fontId="3" fillId="3" borderId="3" applyNumberFormat="0" applyFont="0" applyBorder="0" applyAlignment="0" applyProtection="0">
      <alignment horizontal="left"/>
    </xf>
    <xf numFmtId="166" fontId="3" fillId="4" borderId="1" applyFont="0" applyAlignment="0">
      <protection locked="0"/>
    </xf>
    <xf numFmtId="3" fontId="3" fillId="4" borderId="1" applyFont="0">
      <alignment horizontal="right"/>
      <protection locked="0"/>
    </xf>
    <xf numFmtId="0" fontId="5"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 fontId="3" fillId="5" borderId="1" applyFont="0" applyProtection="0">
      <alignment horizontal="right"/>
    </xf>
    <xf numFmtId="9" fontId="3" fillId="5" borderId="1" applyFont="0" applyProtection="0">
      <alignment horizontal="right"/>
    </xf>
    <xf numFmtId="165" fontId="3" fillId="0" borderId="0" applyFont="0" applyFill="0" applyBorder="0" applyAlignment="0" applyProtection="0"/>
    <xf numFmtId="43" fontId="8"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245">
    <xf numFmtId="0" fontId="0" fillId="0" borderId="0" xfId="0"/>
    <xf numFmtId="0" fontId="1" fillId="0" borderId="4" xfId="14" applyFont="1" applyFill="1" applyBorder="1"/>
    <xf numFmtId="0" fontId="1" fillId="0" borderId="7" xfId="14" applyFont="1" applyFill="1" applyBorder="1"/>
    <xf numFmtId="0" fontId="1" fillId="0" borderId="0" xfId="14" applyFont="1" applyFill="1" applyBorder="1"/>
    <xf numFmtId="0" fontId="1" fillId="0" borderId="8" xfId="14" applyFill="1" applyBorder="1"/>
    <xf numFmtId="0" fontId="1" fillId="0" borderId="17" xfId="14" applyFont="1" applyFill="1" applyBorder="1"/>
    <xf numFmtId="0" fontId="1" fillId="0" borderId="18" xfId="14" applyFont="1" applyFill="1" applyBorder="1"/>
    <xf numFmtId="0" fontId="1" fillId="0" borderId="19" xfId="14" applyFill="1" applyBorder="1"/>
    <xf numFmtId="0" fontId="1" fillId="0" borderId="0" xfId="14"/>
    <xf numFmtId="0" fontId="1" fillId="0" borderId="6" xfId="14" applyFont="1" applyFill="1" applyBorder="1"/>
    <xf numFmtId="0" fontId="1" fillId="0" borderId="8" xfId="14" applyFont="1" applyFill="1" applyBorder="1"/>
    <xf numFmtId="0" fontId="1" fillId="0" borderId="10" xfId="14" applyFont="1" applyFill="1" applyBorder="1"/>
    <xf numFmtId="0" fontId="1" fillId="0" borderId="19" xfId="14" applyFont="1" applyFill="1" applyBorder="1"/>
    <xf numFmtId="0" fontId="1" fillId="0" borderId="0" xfId="14" applyFont="1" applyFill="1" applyBorder="1" applyAlignment="1">
      <alignment horizontal="right"/>
    </xf>
    <xf numFmtId="0" fontId="1" fillId="0" borderId="0" xfId="14" applyFont="1" applyFill="1" applyBorder="1" applyAlignment="1">
      <alignment horizontal="left" indent="1"/>
    </xf>
    <xf numFmtId="0" fontId="1" fillId="0" borderId="22" xfId="14" applyFont="1" applyFill="1" applyBorder="1" applyAlignment="1" applyProtection="1">
      <alignment horizontal="left"/>
      <protection locked="0"/>
    </xf>
    <xf numFmtId="0" fontId="1" fillId="0" borderId="24" xfId="14" applyFont="1" applyFill="1" applyBorder="1"/>
    <xf numFmtId="0" fontId="1" fillId="0" borderId="22" xfId="14" applyFont="1" applyFill="1" applyBorder="1"/>
    <xf numFmtId="0" fontId="1" fillId="0" borderId="23" xfId="14" applyFont="1" applyFill="1" applyBorder="1"/>
    <xf numFmtId="3" fontId="1" fillId="0" borderId="1" xfId="14" applyNumberFormat="1" applyFont="1" applyFill="1" applyBorder="1" applyProtection="1">
      <protection locked="0"/>
    </xf>
    <xf numFmtId="0" fontId="1" fillId="0" borderId="0" xfId="14" applyFont="1"/>
    <xf numFmtId="1" fontId="1" fillId="0" borderId="1" xfId="14" applyNumberFormat="1" applyFont="1" applyFill="1" applyBorder="1" applyProtection="1">
      <protection locked="0"/>
    </xf>
    <xf numFmtId="0" fontId="1" fillId="0" borderId="7" xfId="14" applyFill="1" applyBorder="1"/>
    <xf numFmtId="0" fontId="6" fillId="0" borderId="0" xfId="14" applyFont="1" applyFill="1" applyBorder="1" applyAlignment="1">
      <alignment vertical="center"/>
    </xf>
    <xf numFmtId="0" fontId="10" fillId="0" borderId="0" xfId="14" applyFont="1" applyFill="1" applyBorder="1" applyAlignment="1">
      <alignment horizontal="center" vertical="center"/>
    </xf>
    <xf numFmtId="0" fontId="1" fillId="0" borderId="0" xfId="14" applyFill="1" applyBorder="1"/>
    <xf numFmtId="0" fontId="1" fillId="0" borderId="17" xfId="14" applyFill="1" applyBorder="1"/>
    <xf numFmtId="0" fontId="1" fillId="0" borderId="18" xfId="14" applyFill="1" applyBorder="1"/>
    <xf numFmtId="0" fontId="1" fillId="7" borderId="1" xfId="0" applyFont="1" applyFill="1" applyBorder="1"/>
    <xf numFmtId="3" fontId="16" fillId="7" borderId="1" xfId="0" applyNumberFormat="1" applyFont="1" applyFill="1" applyBorder="1" applyAlignment="1"/>
    <xf numFmtId="0" fontId="1" fillId="6" borderId="1" xfId="0" applyFont="1" applyFill="1" applyBorder="1"/>
    <xf numFmtId="0" fontId="1" fillId="7" borderId="21" xfId="0" applyFont="1" applyFill="1" applyBorder="1"/>
    <xf numFmtId="0" fontId="1" fillId="7" borderId="21" xfId="0" applyFont="1" applyFill="1" applyBorder="1" applyAlignment="1">
      <alignment wrapText="1"/>
    </xf>
    <xf numFmtId="0" fontId="1" fillId="7" borderId="1" xfId="0" applyFont="1" applyFill="1" applyBorder="1" applyAlignment="1">
      <alignment wrapText="1"/>
    </xf>
    <xf numFmtId="3" fontId="1" fillId="0" borderId="1" xfId="21" applyNumberFormat="1" applyFont="1" applyFill="1" applyBorder="1" applyProtection="1">
      <protection locked="0"/>
    </xf>
    <xf numFmtId="3" fontId="2" fillId="0" borderId="21" xfId="14" applyNumberFormat="1" applyFont="1" applyFill="1" applyBorder="1" applyAlignment="1"/>
    <xf numFmtId="3" fontId="1" fillId="0" borderId="14" xfId="14" applyNumberFormat="1" applyFont="1" applyFill="1" applyBorder="1"/>
    <xf numFmtId="3" fontId="1" fillId="0" borderId="1" xfId="14" applyNumberFormat="1" applyFont="1" applyFill="1" applyBorder="1" applyAlignment="1" applyProtection="1">
      <alignment horizontal="right"/>
      <protection locked="0"/>
    </xf>
    <xf numFmtId="3" fontId="1" fillId="6" borderId="1" xfId="14" applyNumberFormat="1" applyFont="1" applyFill="1" applyBorder="1" applyProtection="1">
      <protection locked="0"/>
    </xf>
    <xf numFmtId="0" fontId="1" fillId="9" borderId="10" xfId="14" applyFont="1" applyFill="1" applyBorder="1"/>
    <xf numFmtId="0" fontId="1" fillId="10" borderId="10" xfId="14" applyFont="1" applyFill="1" applyBorder="1"/>
    <xf numFmtId="3" fontId="2" fillId="10" borderId="1" xfId="21" applyNumberFormat="1" applyFont="1" applyFill="1" applyBorder="1" applyProtection="1"/>
    <xf numFmtId="0" fontId="1" fillId="0" borderId="20" xfId="14" applyFont="1" applyFill="1" applyBorder="1" applyAlignment="1">
      <alignment horizontal="right"/>
    </xf>
    <xf numFmtId="0" fontId="1" fillId="0" borderId="23" xfId="14" applyFont="1" applyFill="1" applyBorder="1" applyAlignment="1">
      <alignment horizontal="left" indent="1"/>
    </xf>
    <xf numFmtId="0" fontId="1" fillId="0" borderId="15" xfId="14" applyFont="1" applyFill="1" applyBorder="1"/>
    <xf numFmtId="0" fontId="2" fillId="10" borderId="3" xfId="14" applyFont="1" applyFill="1" applyBorder="1"/>
    <xf numFmtId="0" fontId="2" fillId="10" borderId="10" xfId="14" applyFont="1" applyFill="1" applyBorder="1"/>
    <xf numFmtId="0" fontId="1" fillId="9" borderId="13" xfId="14" applyFont="1" applyFill="1" applyBorder="1"/>
    <xf numFmtId="0" fontId="1" fillId="9" borderId="10" xfId="14" applyFont="1" applyFill="1" applyBorder="1" applyAlignment="1">
      <alignment horizontal="center" vertical="center"/>
    </xf>
    <xf numFmtId="0" fontId="13" fillId="9" borderId="1" xfId="14" applyFont="1" applyFill="1" applyBorder="1" applyAlignment="1">
      <alignment horizontal="center" vertical="center"/>
    </xf>
    <xf numFmtId="0" fontId="1" fillId="9" borderId="9" xfId="14" applyFont="1" applyFill="1" applyBorder="1" applyAlignment="1">
      <alignment horizontal="right"/>
    </xf>
    <xf numFmtId="0" fontId="14" fillId="10" borderId="1" xfId="14" applyFont="1" applyFill="1" applyBorder="1" applyAlignment="1">
      <alignment vertical="center" wrapText="1"/>
    </xf>
    <xf numFmtId="3" fontId="2" fillId="10" borderId="1" xfId="14" applyNumberFormat="1" applyFont="1" applyFill="1" applyBorder="1"/>
    <xf numFmtId="0" fontId="9" fillId="0" borderId="4" xfId="0" applyFont="1" applyBorder="1" applyProtection="1"/>
    <xf numFmtId="0" fontId="9" fillId="0" borderId="5" xfId="0" applyFont="1" applyBorder="1" applyProtection="1"/>
    <xf numFmtId="0" fontId="32" fillId="0" borderId="5" xfId="0" applyFont="1" applyBorder="1" applyProtection="1"/>
    <xf numFmtId="0" fontId="9" fillId="0" borderId="6" xfId="0" applyFont="1" applyBorder="1" applyProtection="1"/>
    <xf numFmtId="0" fontId="9" fillId="0" borderId="0" xfId="0" applyFont="1" applyProtection="1"/>
    <xf numFmtId="0" fontId="32" fillId="0" borderId="0" xfId="0" applyFont="1" applyProtection="1"/>
    <xf numFmtId="0" fontId="9" fillId="0" borderId="7" xfId="0" applyFont="1" applyBorder="1" applyProtection="1"/>
    <xf numFmtId="0" fontId="9" fillId="0" borderId="0" xfId="0" applyFont="1" applyBorder="1" applyProtection="1"/>
    <xf numFmtId="0" fontId="9" fillId="0" borderId="8" xfId="0" applyFont="1" applyBorder="1" applyProtection="1"/>
    <xf numFmtId="0" fontId="9" fillId="8" borderId="7" xfId="0" applyFont="1" applyFill="1" applyBorder="1" applyProtection="1"/>
    <xf numFmtId="0" fontId="11" fillId="8" borderId="0" xfId="0" applyFont="1" applyFill="1" applyBorder="1" applyProtection="1"/>
    <xf numFmtId="0" fontId="9" fillId="8" borderId="0" xfId="0" applyFont="1" applyFill="1" applyBorder="1" applyProtection="1"/>
    <xf numFmtId="0" fontId="9" fillId="8" borderId="5" xfId="0" applyFont="1" applyFill="1" applyBorder="1" applyProtection="1"/>
    <xf numFmtId="0" fontId="9" fillId="8" borderId="5" xfId="0" applyFont="1" applyFill="1" applyBorder="1" applyAlignment="1" applyProtection="1">
      <alignment horizontal="center"/>
    </xf>
    <xf numFmtId="0" fontId="9" fillId="8" borderId="8" xfId="0" applyFont="1" applyFill="1" applyBorder="1" applyProtection="1"/>
    <xf numFmtId="0" fontId="9" fillId="0" borderId="0" xfId="0" applyFont="1" applyFill="1" applyBorder="1" applyProtection="1"/>
    <xf numFmtId="0" fontId="32" fillId="0" borderId="0" xfId="0" applyFont="1" applyFill="1" applyBorder="1" applyProtection="1"/>
    <xf numFmtId="0" fontId="21" fillId="8" borderId="0" xfId="0" applyFont="1" applyFill="1" applyBorder="1" applyProtection="1"/>
    <xf numFmtId="0" fontId="21" fillId="8" borderId="0" xfId="0" applyFont="1" applyFill="1" applyBorder="1" applyAlignment="1" applyProtection="1">
      <alignment horizontal="center"/>
    </xf>
    <xf numFmtId="0" fontId="9" fillId="8" borderId="0" xfId="0" applyFont="1" applyFill="1" applyBorder="1" applyAlignment="1" applyProtection="1">
      <alignment horizontal="center"/>
    </xf>
    <xf numFmtId="0" fontId="9" fillId="8" borderId="7" xfId="0" applyFont="1" applyFill="1" applyBorder="1" applyAlignment="1" applyProtection="1">
      <alignment vertical="center"/>
    </xf>
    <xf numFmtId="0" fontId="22" fillId="5" borderId="29" xfId="0" applyFont="1" applyFill="1" applyBorder="1" applyAlignment="1" applyProtection="1">
      <alignment vertical="center"/>
    </xf>
    <xf numFmtId="0" fontId="21" fillId="8" borderId="0" xfId="0" applyFont="1" applyFill="1" applyBorder="1" applyAlignment="1" applyProtection="1">
      <alignment horizontal="left" vertical="center"/>
    </xf>
    <xf numFmtId="0" fontId="9" fillId="8" borderId="0" xfId="0" applyFont="1" applyFill="1" applyBorder="1" applyAlignment="1" applyProtection="1">
      <alignment vertical="center"/>
    </xf>
    <xf numFmtId="167" fontId="22" fillId="5" borderId="29" xfId="0" applyNumberFormat="1" applyFont="1" applyFill="1" applyBorder="1" applyAlignment="1" applyProtection="1">
      <alignment horizontal="left" vertical="center"/>
      <protection locked="0"/>
    </xf>
    <xf numFmtId="0" fontId="24" fillId="8" borderId="0" xfId="0" applyNumberFormat="1" applyFont="1" applyFill="1" applyBorder="1" applyAlignment="1" applyProtection="1">
      <alignment horizontal="left" vertical="center"/>
    </xf>
    <xf numFmtId="0" fontId="9" fillId="8" borderId="0" xfId="0" applyFont="1" applyFill="1" applyBorder="1" applyAlignment="1" applyProtection="1">
      <alignment horizontal="left" vertical="center"/>
    </xf>
    <xf numFmtId="0" fontId="9" fillId="8" borderId="18" xfId="0" applyFont="1" applyFill="1" applyBorder="1" applyAlignment="1" applyProtection="1">
      <alignment vertical="center"/>
    </xf>
    <xf numFmtId="0" fontId="9" fillId="2" borderId="4" xfId="0" applyFont="1" applyFill="1" applyBorder="1" applyProtection="1"/>
    <xf numFmtId="0" fontId="9" fillId="2" borderId="5" xfId="0" applyFont="1" applyFill="1" applyBorder="1" applyProtection="1"/>
    <xf numFmtId="0" fontId="9" fillId="2" borderId="6" xfId="0" applyFont="1" applyFill="1" applyBorder="1" applyProtection="1"/>
    <xf numFmtId="0" fontId="9" fillId="2" borderId="7" xfId="0" applyFont="1" applyFill="1" applyBorder="1" applyProtection="1"/>
    <xf numFmtId="0" fontId="9" fillId="2" borderId="0" xfId="0" applyFont="1" applyFill="1" applyBorder="1" applyProtection="1"/>
    <xf numFmtId="0" fontId="9" fillId="2" borderId="8" xfId="0" applyFont="1" applyFill="1" applyBorder="1" applyProtection="1"/>
    <xf numFmtId="0" fontId="11" fillId="2" borderId="17" xfId="0" applyFont="1" applyFill="1" applyBorder="1" applyProtection="1"/>
    <xf numFmtId="0" fontId="11" fillId="2" borderId="18" xfId="0" applyFont="1" applyFill="1" applyBorder="1" applyProtection="1"/>
    <xf numFmtId="0" fontId="9" fillId="2" borderId="18" xfId="0" applyFont="1" applyFill="1" applyBorder="1" applyProtection="1"/>
    <xf numFmtId="0" fontId="9" fillId="2" borderId="19" xfId="0" applyFont="1" applyFill="1" applyBorder="1" applyProtection="1"/>
    <xf numFmtId="0" fontId="25" fillId="8" borderId="0" xfId="0" applyFont="1" applyFill="1" applyBorder="1" applyProtection="1"/>
    <xf numFmtId="0" fontId="26" fillId="8" borderId="0" xfId="0" applyFont="1" applyFill="1" applyBorder="1" applyProtection="1"/>
    <xf numFmtId="0" fontId="27" fillId="8" borderId="0" xfId="0" applyFont="1" applyFill="1" applyBorder="1" applyProtection="1"/>
    <xf numFmtId="0" fontId="28" fillId="8" borderId="0" xfId="0" applyFont="1" applyFill="1" applyBorder="1" applyProtection="1"/>
    <xf numFmtId="0" fontId="24" fillId="8" borderId="8" xfId="0" applyFont="1" applyFill="1" applyBorder="1" applyAlignment="1" applyProtection="1">
      <alignment horizontal="center"/>
    </xf>
    <xf numFmtId="0" fontId="23" fillId="8" borderId="0" xfId="0" applyFont="1" applyFill="1" applyBorder="1" applyProtection="1"/>
    <xf numFmtId="0" fontId="29" fillId="8" borderId="0" xfId="0" applyFont="1" applyFill="1" applyBorder="1" applyProtection="1"/>
    <xf numFmtId="0" fontId="29" fillId="8" borderId="18" xfId="0" applyFont="1" applyFill="1" applyBorder="1" applyProtection="1"/>
    <xf numFmtId="0" fontId="30" fillId="8" borderId="0" xfId="0" applyFont="1" applyFill="1" applyBorder="1" applyAlignment="1" applyProtection="1">
      <alignment vertical="top"/>
    </xf>
    <xf numFmtId="0" fontId="7" fillId="8" borderId="0" xfId="0" applyFont="1" applyFill="1" applyBorder="1" applyProtection="1"/>
    <xf numFmtId="0" fontId="9" fillId="6" borderId="0" xfId="0" applyFont="1" applyFill="1" applyProtection="1"/>
    <xf numFmtId="0" fontId="32" fillId="6" borderId="0" xfId="0" applyFont="1" applyFill="1" applyProtection="1"/>
    <xf numFmtId="0" fontId="32" fillId="2" borderId="0" xfId="0" applyFont="1" applyFill="1" applyProtection="1"/>
    <xf numFmtId="0" fontId="11" fillId="4" borderId="1" xfId="0" applyFont="1" applyFill="1" applyBorder="1" applyProtection="1"/>
    <xf numFmtId="0" fontId="9" fillId="4" borderId="11" xfId="0" applyFont="1" applyFill="1" applyBorder="1" applyProtection="1"/>
    <xf numFmtId="0" fontId="11" fillId="4" borderId="21" xfId="0" applyFont="1" applyFill="1" applyBorder="1" applyProtection="1"/>
    <xf numFmtId="0" fontId="9" fillId="11" borderId="9" xfId="0" applyFont="1" applyFill="1" applyBorder="1" applyProtection="1"/>
    <xf numFmtId="0" fontId="9" fillId="0" borderId="14" xfId="0" applyFont="1" applyFill="1" applyBorder="1" applyProtection="1"/>
    <xf numFmtId="0" fontId="9" fillId="11" borderId="21" xfId="0" applyFont="1" applyFill="1" applyBorder="1" applyProtection="1"/>
    <xf numFmtId="0" fontId="9" fillId="11" borderId="16" xfId="0" applyFont="1" applyFill="1" applyBorder="1" applyProtection="1"/>
    <xf numFmtId="3" fontId="11" fillId="0" borderId="0" xfId="0" applyNumberFormat="1" applyFont="1" applyFill="1" applyBorder="1" applyProtection="1"/>
    <xf numFmtId="0" fontId="33" fillId="0" borderId="0" xfId="0" applyFont="1" applyFill="1" applyBorder="1" applyAlignment="1" applyProtection="1">
      <alignment horizontal="right"/>
    </xf>
    <xf numFmtId="0" fontId="11" fillId="0" borderId="0" xfId="0" applyFont="1" applyFill="1" applyBorder="1" applyProtection="1"/>
    <xf numFmtId="0" fontId="34" fillId="0" borderId="0" xfId="0" applyFont="1" applyFill="1" applyBorder="1" applyProtection="1"/>
    <xf numFmtId="0" fontId="9" fillId="0" borderId="14" xfId="0" applyFont="1" applyBorder="1" applyProtection="1"/>
    <xf numFmtId="0" fontId="9" fillId="0" borderId="22" xfId="0" applyFont="1" applyFill="1" applyBorder="1" applyProtection="1"/>
    <xf numFmtId="0" fontId="31" fillId="0" borderId="0" xfId="0" applyFont="1" applyFill="1" applyBorder="1" applyAlignment="1" applyProtection="1">
      <alignment horizontal="center" vertical="center"/>
    </xf>
    <xf numFmtId="0" fontId="18" fillId="7" borderId="4" xfId="0" applyFont="1" applyFill="1" applyBorder="1" applyProtection="1"/>
    <xf numFmtId="0" fontId="18" fillId="7" borderId="5" xfId="0" applyFont="1" applyFill="1" applyBorder="1" applyProtection="1"/>
    <xf numFmtId="0" fontId="18" fillId="7" borderId="6" xfId="0" applyFont="1" applyFill="1" applyBorder="1" applyProtection="1"/>
    <xf numFmtId="0" fontId="18" fillId="7" borderId="18" xfId="0" applyFont="1" applyFill="1" applyBorder="1" applyProtection="1"/>
    <xf numFmtId="0" fontId="18" fillId="7" borderId="19" xfId="0" applyFont="1" applyFill="1" applyBorder="1" applyProtection="1"/>
    <xf numFmtId="0" fontId="9" fillId="7" borderId="4" xfId="0" applyFont="1" applyFill="1" applyBorder="1" applyProtection="1"/>
    <xf numFmtId="0" fontId="9" fillId="7" borderId="5" xfId="0" applyFont="1" applyFill="1" applyBorder="1" applyProtection="1"/>
    <xf numFmtId="0" fontId="9" fillId="7" borderId="6" xfId="0" applyFont="1" applyFill="1" applyBorder="1" applyProtection="1"/>
    <xf numFmtId="0" fontId="9" fillId="7" borderId="17" xfId="0" applyFont="1" applyFill="1" applyBorder="1" applyProtection="1"/>
    <xf numFmtId="0" fontId="11" fillId="7" borderId="18" xfId="0" applyFont="1" applyFill="1" applyBorder="1" applyProtection="1"/>
    <xf numFmtId="0" fontId="9" fillId="7" borderId="18" xfId="0" applyFont="1" applyFill="1" applyBorder="1" applyProtection="1"/>
    <xf numFmtId="0" fontId="9" fillId="7" borderId="19" xfId="0" applyFont="1" applyFill="1" applyBorder="1" applyProtection="1"/>
    <xf numFmtId="0" fontId="11" fillId="7" borderId="4" xfId="0" applyFont="1" applyFill="1" applyBorder="1" applyProtection="1"/>
    <xf numFmtId="0" fontId="11" fillId="7" borderId="7" xfId="0" applyFont="1" applyFill="1" applyBorder="1" applyProtection="1"/>
    <xf numFmtId="0" fontId="9" fillId="7" borderId="0" xfId="0" applyFont="1" applyFill="1" applyBorder="1" applyProtection="1"/>
    <xf numFmtId="0" fontId="9" fillId="7" borderId="8" xfId="0" applyFont="1" applyFill="1" applyBorder="1" applyProtection="1"/>
    <xf numFmtId="0" fontId="9" fillId="7" borderId="7" xfId="0" applyFont="1" applyFill="1" applyBorder="1" applyProtection="1"/>
    <xf numFmtId="0" fontId="11" fillId="7" borderId="0" xfId="0" applyFont="1" applyFill="1" applyBorder="1" applyProtection="1"/>
    <xf numFmtId="0" fontId="1" fillId="10" borderId="10" xfId="14" applyFill="1" applyBorder="1"/>
    <xf numFmtId="0" fontId="1" fillId="9" borderId="13" xfId="14" applyFill="1" applyBorder="1"/>
    <xf numFmtId="0" fontId="1" fillId="9" borderId="10" xfId="14" applyFill="1" applyBorder="1"/>
    <xf numFmtId="0" fontId="2" fillId="9" borderId="1" xfId="14" applyFont="1" applyFill="1" applyBorder="1" applyAlignment="1">
      <alignment horizontal="center"/>
    </xf>
    <xf numFmtId="0" fontId="2" fillId="9" borderId="10" xfId="14" applyFont="1" applyFill="1" applyBorder="1" applyAlignment="1">
      <alignment horizontal="center"/>
    </xf>
    <xf numFmtId="0" fontId="2" fillId="9" borderId="9" xfId="14" applyFont="1" applyFill="1" applyBorder="1" applyAlignment="1">
      <alignment horizontal="right"/>
    </xf>
    <xf numFmtId="3" fontId="2" fillId="10" borderId="16" xfId="14" applyNumberFormat="1" applyFont="1" applyFill="1" applyBorder="1" applyProtection="1"/>
    <xf numFmtId="10" fontId="1" fillId="10" borderId="1" xfId="14" applyNumberFormat="1" applyFont="1" applyFill="1" applyBorder="1" applyAlignment="1" applyProtection="1">
      <alignment horizontal="center"/>
    </xf>
    <xf numFmtId="0" fontId="2" fillId="10" borderId="11" xfId="14" applyFont="1" applyFill="1" applyBorder="1"/>
    <xf numFmtId="3" fontId="1" fillId="0" borderId="21" xfId="14" applyNumberFormat="1" applyFont="1" applyFill="1" applyBorder="1" applyAlignment="1" applyProtection="1">
      <protection locked="0"/>
    </xf>
    <xf numFmtId="0" fontId="11" fillId="6" borderId="4" xfId="0" applyFont="1" applyFill="1" applyBorder="1" applyAlignment="1">
      <alignment horizontal="right"/>
    </xf>
    <xf numFmtId="0" fontId="11" fillId="6" borderId="5" xfId="0" applyFont="1" applyFill="1" applyBorder="1" applyAlignment="1">
      <alignment horizontal="right"/>
    </xf>
    <xf numFmtId="0" fontId="2" fillId="6" borderId="6" xfId="0" applyFont="1" applyFill="1" applyBorder="1" applyAlignment="1">
      <alignment horizontal="right"/>
    </xf>
    <xf numFmtId="0" fontId="11" fillId="6" borderId="7" xfId="0" applyFont="1" applyFill="1" applyBorder="1" applyAlignment="1">
      <alignment horizontal="right"/>
    </xf>
    <xf numFmtId="0" fontId="15" fillId="6" borderId="7" xfId="0" applyFont="1" applyFill="1" applyBorder="1" applyAlignment="1">
      <alignment horizontal="right"/>
    </xf>
    <xf numFmtId="0" fontId="15" fillId="6" borderId="17" xfId="0" applyFont="1" applyFill="1" applyBorder="1" applyAlignment="1">
      <alignment horizontal="right"/>
    </xf>
    <xf numFmtId="0" fontId="2" fillId="6" borderId="0" xfId="0" applyFont="1" applyFill="1" applyBorder="1" applyAlignment="1">
      <alignment horizontal="right"/>
    </xf>
    <xf numFmtId="0" fontId="2" fillId="6" borderId="8" xfId="0" applyFont="1" applyFill="1" applyBorder="1" applyAlignment="1">
      <alignment horizontal="right"/>
    </xf>
    <xf numFmtId="0" fontId="11" fillId="6" borderId="0" xfId="0" applyFont="1" applyFill="1" applyBorder="1" applyAlignment="1">
      <alignment horizontal="right"/>
    </xf>
    <xf numFmtId="0" fontId="2" fillId="6" borderId="18" xfId="0" applyFont="1" applyFill="1" applyBorder="1" applyAlignment="1">
      <alignment horizontal="right"/>
    </xf>
    <xf numFmtId="0" fontId="2" fillId="6" borderId="19" xfId="0" applyFont="1" applyFill="1" applyBorder="1" applyAlignment="1">
      <alignment horizontal="right"/>
    </xf>
    <xf numFmtId="0" fontId="12" fillId="6" borderId="24" xfId="0" applyFont="1" applyFill="1" applyBorder="1" applyAlignment="1">
      <alignment horizontal="right"/>
    </xf>
    <xf numFmtId="49" fontId="13" fillId="9" borderId="21" xfId="0" applyNumberFormat="1" applyFont="1" applyFill="1" applyBorder="1" applyAlignment="1" applyProtection="1">
      <alignment horizontal="right"/>
    </xf>
    <xf numFmtId="49" fontId="15" fillId="9" borderId="16" xfId="0" applyNumberFormat="1" applyFont="1" applyFill="1" applyBorder="1" applyAlignment="1" applyProtection="1">
      <alignment horizontal="right"/>
    </xf>
    <xf numFmtId="167" fontId="15" fillId="9" borderId="16" xfId="0" applyNumberFormat="1" applyFont="1" applyFill="1" applyBorder="1" applyAlignment="1" applyProtection="1">
      <alignment horizontal="right"/>
    </xf>
    <xf numFmtId="49" fontId="1" fillId="9" borderId="1" xfId="0" applyNumberFormat="1" applyFont="1" applyFill="1" applyBorder="1" applyAlignment="1" applyProtection="1">
      <alignment horizontal="center"/>
    </xf>
    <xf numFmtId="4" fontId="2" fillId="0" borderId="21" xfId="14" applyNumberFormat="1" applyFont="1" applyFill="1" applyBorder="1" applyAlignment="1" applyProtection="1">
      <protection locked="0"/>
    </xf>
    <xf numFmtId="4" fontId="2" fillId="0" borderId="1" xfId="14" applyNumberFormat="1" applyFont="1" applyFill="1" applyBorder="1" applyAlignment="1" applyProtection="1">
      <protection locked="0"/>
    </xf>
    <xf numFmtId="3" fontId="1" fillId="0" borderId="1" xfId="14" applyNumberFormat="1" applyFont="1" applyFill="1" applyBorder="1" applyAlignment="1" applyProtection="1">
      <protection locked="0"/>
    </xf>
    <xf numFmtId="0" fontId="2" fillId="0" borderId="3" xfId="14" applyFont="1" applyFill="1" applyBorder="1"/>
    <xf numFmtId="0" fontId="2" fillId="0" borderId="10" xfId="14" applyFont="1" applyFill="1" applyBorder="1"/>
    <xf numFmtId="3" fontId="2" fillId="0" borderId="1" xfId="21" applyNumberFormat="1" applyFont="1" applyFill="1" applyBorder="1" applyProtection="1"/>
    <xf numFmtId="0" fontId="1" fillId="0" borderId="22" xfId="14" applyFont="1" applyFill="1" applyBorder="1" applyAlignment="1">
      <alignment horizontal="right"/>
    </xf>
    <xf numFmtId="3" fontId="1" fillId="0" borderId="16" xfId="21" applyNumberFormat="1" applyFont="1" applyFill="1" applyBorder="1" applyProtection="1">
      <protection locked="0"/>
    </xf>
    <xf numFmtId="0" fontId="1" fillId="0" borderId="30" xfId="14" applyFont="1" applyFill="1" applyBorder="1"/>
    <xf numFmtId="0" fontId="0" fillId="0" borderId="7" xfId="0" applyBorder="1"/>
    <xf numFmtId="0" fontId="2" fillId="0" borderId="11" xfId="14" applyFont="1" applyFill="1" applyBorder="1"/>
    <xf numFmtId="0" fontId="1" fillId="9" borderId="9" xfId="14" quotePrefix="1" applyFont="1" applyFill="1" applyBorder="1" applyAlignment="1">
      <alignment horizontal="right"/>
    </xf>
    <xf numFmtId="0" fontId="1" fillId="0" borderId="12" xfId="14" applyFont="1" applyFill="1" applyBorder="1"/>
    <xf numFmtId="0" fontId="2" fillId="0" borderId="13" xfId="0" applyFont="1" applyFill="1" applyBorder="1" applyAlignment="1"/>
    <xf numFmtId="0" fontId="2" fillId="0" borderId="24" xfId="0" applyFont="1" applyFill="1" applyBorder="1" applyAlignment="1"/>
    <xf numFmtId="0" fontId="2" fillId="0" borderId="12" xfId="0" applyFont="1" applyFill="1" applyBorder="1" applyAlignment="1"/>
    <xf numFmtId="3" fontId="2" fillId="10" borderId="16" xfId="14" applyNumberFormat="1" applyFont="1" applyFill="1" applyBorder="1" applyAlignment="1"/>
    <xf numFmtId="3" fontId="2" fillId="10" borderId="1" xfId="14" applyNumberFormat="1" applyFont="1" applyFill="1" applyBorder="1" applyAlignment="1"/>
    <xf numFmtId="0" fontId="2" fillId="0" borderId="30" xfId="0" applyFont="1" applyFill="1" applyBorder="1" applyAlignment="1">
      <alignment horizontal="left" vertical="center"/>
    </xf>
    <xf numFmtId="0" fontId="2" fillId="0" borderId="8" xfId="0" applyFont="1" applyFill="1" applyBorder="1" applyAlignment="1">
      <alignment horizontal="left" vertical="center"/>
    </xf>
    <xf numFmtId="3" fontId="1" fillId="6" borderId="16" xfId="14" applyNumberFormat="1" applyFont="1" applyFill="1" applyBorder="1" applyProtection="1">
      <protection locked="0"/>
    </xf>
    <xf numFmtId="0" fontId="2" fillId="9" borderId="9" xfId="14" quotePrefix="1" applyFont="1" applyFill="1" applyBorder="1" applyAlignment="1">
      <alignment horizontal="right"/>
    </xf>
    <xf numFmtId="0" fontId="2" fillId="9" borderId="16" xfId="14" quotePrefix="1" applyFont="1" applyFill="1" applyBorder="1" applyAlignment="1">
      <alignment horizontal="right"/>
    </xf>
    <xf numFmtId="0" fontId="1" fillId="9" borderId="9" xfId="14" applyFont="1" applyFill="1" applyBorder="1"/>
    <xf numFmtId="0" fontId="1" fillId="9" borderId="16" xfId="14" applyFont="1" applyFill="1" applyBorder="1"/>
    <xf numFmtId="0" fontId="1" fillId="10" borderId="11" xfId="14" applyFont="1" applyFill="1" applyBorder="1"/>
    <xf numFmtId="0" fontId="1" fillId="10" borderId="1" xfId="14" applyFont="1" applyFill="1" applyBorder="1"/>
    <xf numFmtId="0" fontId="1" fillId="10" borderId="3" xfId="14" applyFont="1" applyFill="1" applyBorder="1"/>
    <xf numFmtId="0" fontId="1" fillId="0" borderId="25" xfId="14" applyFont="1" applyFill="1" applyBorder="1"/>
    <xf numFmtId="0" fontId="1" fillId="0" borderId="24" xfId="14" applyFont="1" applyFill="1" applyBorder="1" applyAlignment="1">
      <alignment horizontal="left" indent="1"/>
    </xf>
    <xf numFmtId="0" fontId="1" fillId="0" borderId="3" xfId="14" applyFont="1" applyFill="1" applyBorder="1"/>
    <xf numFmtId="0" fontId="2" fillId="6" borderId="22" xfId="0" applyFont="1" applyFill="1" applyBorder="1" applyAlignment="1">
      <alignment horizontal="right"/>
    </xf>
    <xf numFmtId="49" fontId="1" fillId="0" borderId="24" xfId="0" applyNumberFormat="1" applyFont="1" applyFill="1" applyBorder="1" applyAlignment="1" applyProtection="1">
      <alignment horizontal="right"/>
    </xf>
    <xf numFmtId="3" fontId="1" fillId="7" borderId="0" xfId="0" applyNumberFormat="1" applyFont="1" applyFill="1" applyBorder="1" applyAlignment="1"/>
    <xf numFmtId="0" fontId="0" fillId="0" borderId="0" xfId="0" applyBorder="1"/>
    <xf numFmtId="0" fontId="0" fillId="0" borderId="6" xfId="0" applyBorder="1"/>
    <xf numFmtId="0" fontId="0" fillId="0" borderId="18" xfId="0" applyBorder="1"/>
    <xf numFmtId="0" fontId="0" fillId="0" borderId="5" xfId="0" applyBorder="1"/>
    <xf numFmtId="0" fontId="0" fillId="0" borderId="4" xfId="0" applyBorder="1"/>
    <xf numFmtId="0" fontId="0" fillId="0" borderId="0" xfId="0" applyAlignment="1"/>
    <xf numFmtId="3" fontId="35" fillId="7" borderId="1" xfId="0" applyNumberFormat="1" applyFont="1" applyFill="1" applyBorder="1" applyAlignment="1">
      <alignment horizontal="center" wrapText="1"/>
    </xf>
    <xf numFmtId="0" fontId="5" fillId="0" borderId="0" xfId="0" applyFont="1"/>
    <xf numFmtId="0" fontId="13" fillId="0" borderId="0" xfId="0" applyFont="1"/>
    <xf numFmtId="3" fontId="2" fillId="0" borderId="1" xfId="14" applyNumberFormat="1" applyFont="1" applyFill="1" applyBorder="1" applyProtection="1">
      <protection locked="0"/>
    </xf>
    <xf numFmtId="3" fontId="1" fillId="0" borderId="16" xfId="14" applyNumberFormat="1" applyFont="1" applyFill="1" applyBorder="1" applyProtection="1">
      <protection locked="0"/>
    </xf>
    <xf numFmtId="0" fontId="7" fillId="5" borderId="4" xfId="0" applyFont="1" applyFill="1" applyBorder="1" applyProtection="1">
      <protection locked="0"/>
    </xf>
    <xf numFmtId="0" fontId="7" fillId="5" borderId="5" xfId="0" applyFont="1" applyFill="1" applyBorder="1" applyProtection="1">
      <protection locked="0"/>
    </xf>
    <xf numFmtId="0" fontId="7" fillId="5" borderId="6" xfId="0" applyFont="1" applyFill="1" applyBorder="1" applyProtection="1">
      <protection locked="0"/>
    </xf>
    <xf numFmtId="0" fontId="7" fillId="5" borderId="17" xfId="0" applyFont="1" applyFill="1" applyBorder="1" applyProtection="1">
      <protection locked="0"/>
    </xf>
    <xf numFmtId="0" fontId="7" fillId="5" borderId="18" xfId="0" applyFont="1" applyFill="1" applyBorder="1" applyProtection="1">
      <protection locked="0"/>
    </xf>
    <xf numFmtId="0" fontId="7" fillId="5" borderId="19" xfId="0" applyFont="1" applyFill="1" applyBorder="1" applyProtection="1">
      <protection locked="0"/>
    </xf>
    <xf numFmtId="0" fontId="21" fillId="6" borderId="0" xfId="0" applyFont="1" applyFill="1" applyBorder="1" applyAlignment="1" applyProtection="1">
      <alignment horizontal="left" vertical="center"/>
    </xf>
    <xf numFmtId="0" fontId="22" fillId="5" borderId="0" xfId="0" applyFont="1" applyFill="1" applyBorder="1" applyAlignment="1" applyProtection="1">
      <alignment horizontal="left" vertical="center"/>
      <protection locked="0"/>
    </xf>
    <xf numFmtId="0" fontId="19" fillId="7" borderId="7"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8" xfId="0" applyFont="1" applyFill="1" applyBorder="1" applyAlignment="1" applyProtection="1">
      <alignment horizontal="center" vertical="center"/>
    </xf>
    <xf numFmtId="0" fontId="20" fillId="7" borderId="17" xfId="0" applyFont="1" applyFill="1" applyBorder="1" applyAlignment="1" applyProtection="1">
      <alignment horizontal="center"/>
    </xf>
    <xf numFmtId="0" fontId="20" fillId="7" borderId="18" xfId="0" applyFont="1" applyFill="1" applyBorder="1" applyAlignment="1" applyProtection="1">
      <alignment horizontal="center"/>
    </xf>
    <xf numFmtId="0" fontId="21" fillId="8" borderId="0" xfId="0" applyFont="1" applyFill="1" applyBorder="1" applyAlignment="1" applyProtection="1">
      <alignment horizontal="left" vertical="center"/>
    </xf>
    <xf numFmtId="0" fontId="21" fillId="8" borderId="8" xfId="0" applyFont="1" applyFill="1" applyBorder="1" applyAlignment="1" applyProtection="1">
      <alignment horizontal="left" vertical="center"/>
    </xf>
    <xf numFmtId="49" fontId="22" fillId="5" borderId="26" xfId="0" applyNumberFormat="1" applyFont="1" applyFill="1" applyBorder="1" applyAlignment="1" applyProtection="1">
      <alignment horizontal="left" vertical="center"/>
      <protection locked="0"/>
    </xf>
    <xf numFmtId="49" fontId="22" fillId="5" borderId="27" xfId="0" applyNumberFormat="1" applyFont="1" applyFill="1" applyBorder="1" applyAlignment="1" applyProtection="1">
      <alignment horizontal="left" vertical="center"/>
      <protection locked="0"/>
    </xf>
    <xf numFmtId="49" fontId="22" fillId="5" borderId="28" xfId="0" applyNumberFormat="1" applyFont="1" applyFill="1" applyBorder="1" applyAlignment="1" applyProtection="1">
      <alignment horizontal="left" vertical="center"/>
      <protection locked="0"/>
    </xf>
    <xf numFmtId="0" fontId="23" fillId="5" borderId="26" xfId="0" applyFont="1" applyFill="1" applyBorder="1" applyProtection="1">
      <protection locked="0"/>
    </xf>
    <xf numFmtId="0" fontId="23" fillId="5" borderId="27" xfId="0" applyFont="1" applyFill="1" applyBorder="1" applyProtection="1">
      <protection locked="0"/>
    </xf>
    <xf numFmtId="0" fontId="23" fillId="5" borderId="28" xfId="0" applyFont="1" applyFill="1" applyBorder="1" applyProtection="1">
      <protection locked="0"/>
    </xf>
    <xf numFmtId="0" fontId="7" fillId="5" borderId="26" xfId="0" applyFont="1" applyFill="1" applyBorder="1" applyProtection="1">
      <protection locked="0"/>
    </xf>
    <xf numFmtId="0" fontId="7" fillId="5" borderId="27" xfId="0" applyFont="1" applyFill="1" applyBorder="1" applyProtection="1">
      <protection locked="0"/>
    </xf>
    <xf numFmtId="0" fontId="7" fillId="5" borderId="28" xfId="0" applyFont="1" applyFill="1" applyBorder="1" applyProtection="1">
      <protection locked="0"/>
    </xf>
    <xf numFmtId="0" fontId="23" fillId="5" borderId="4" xfId="0" applyFont="1" applyFill="1" applyBorder="1" applyProtection="1">
      <protection locked="0"/>
    </xf>
    <xf numFmtId="0" fontId="23" fillId="5" borderId="5" xfId="0" applyFont="1" applyFill="1" applyBorder="1" applyProtection="1">
      <protection locked="0"/>
    </xf>
    <xf numFmtId="0" fontId="23" fillId="5" borderId="6" xfId="0" applyFont="1" applyFill="1" applyBorder="1" applyProtection="1">
      <protection locked="0"/>
    </xf>
    <xf numFmtId="0" fontId="23" fillId="5" borderId="17" xfId="0" applyFont="1" applyFill="1" applyBorder="1" applyProtection="1">
      <protection locked="0"/>
    </xf>
    <xf numFmtId="0" fontId="23" fillId="5" borderId="18" xfId="0" applyFont="1" applyFill="1" applyBorder="1" applyProtection="1">
      <protection locked="0"/>
    </xf>
    <xf numFmtId="0" fontId="23" fillId="5" borderId="19" xfId="0" applyFont="1" applyFill="1" applyBorder="1" applyProtection="1">
      <protection locked="0"/>
    </xf>
    <xf numFmtId="0" fontId="11" fillId="8" borderId="7" xfId="0" applyFont="1" applyFill="1" applyBorder="1"/>
    <xf numFmtId="0" fontId="11" fillId="8" borderId="0" xfId="0" applyFont="1" applyFill="1" applyBorder="1"/>
    <xf numFmtId="0" fontId="12" fillId="0" borderId="5" xfId="14" applyFont="1" applyFill="1" applyBorder="1" applyAlignment="1">
      <alignment horizontal="center"/>
    </xf>
    <xf numFmtId="0" fontId="2" fillId="9" borderId="10" xfId="14" applyFont="1" applyFill="1" applyBorder="1" applyAlignment="1">
      <alignment horizontal="left" vertical="center"/>
    </xf>
    <xf numFmtId="0" fontId="2" fillId="10" borderId="10" xfId="14" applyFont="1" applyFill="1" applyBorder="1" applyAlignment="1">
      <alignment horizontal="left" vertical="center"/>
    </xf>
    <xf numFmtId="0" fontId="12" fillId="0" borderId="0" xfId="14" applyFont="1" applyFill="1" applyBorder="1" applyAlignment="1">
      <alignment horizontal="center"/>
    </xf>
    <xf numFmtId="0" fontId="12" fillId="0" borderId="0" xfId="14" applyFont="1" applyFill="1" applyBorder="1" applyAlignment="1">
      <alignment horizontal="center" vertical="center"/>
    </xf>
    <xf numFmtId="0" fontId="6" fillId="0" borderId="0" xfId="14" applyFont="1" applyFill="1" applyBorder="1" applyAlignment="1">
      <alignment horizontal="center" vertical="center"/>
    </xf>
  </cellXfs>
  <cellStyles count="25">
    <cellStyle name="Comma" xfId="21" builtinId="3"/>
    <cellStyle name="Comma 2" xfId="1"/>
    <cellStyle name="Comma 3" xfId="2"/>
    <cellStyle name="Comma 4" xfId="3"/>
    <cellStyle name="Comma 5" xfId="20"/>
    <cellStyle name="Comma 6" xfId="22"/>
    <cellStyle name="Currency 2" xfId="4"/>
    <cellStyle name="greyed" xfId="5"/>
    <cellStyle name="Heading 2 2" xfId="6"/>
    <cellStyle name="highlightExposure" xfId="7"/>
    <cellStyle name="highlightText" xfId="8"/>
    <cellStyle name="inputDate" xfId="9"/>
    <cellStyle name="inputExposure" xfId="10"/>
    <cellStyle name="Normal" xfId="0" builtinId="0"/>
    <cellStyle name="Normal 2" xfId="11"/>
    <cellStyle name="Normal 3" xfId="12"/>
    <cellStyle name="Normal 4" xfId="13"/>
    <cellStyle name="Normal 5" xfId="14"/>
    <cellStyle name="Normal 6" xfId="23"/>
    <cellStyle name="Percent 2" xfId="15"/>
    <cellStyle name="Percent 3" xfId="16"/>
    <cellStyle name="Percent 4" xfId="17"/>
    <cellStyle name="Percent 5" xfId="24"/>
    <cellStyle name="showExposure" xfId="18"/>
    <cellStyle name="showPercentage"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596900</xdr:colOff>
      <xdr:row>20</xdr:row>
      <xdr:rowOff>190500</xdr:rowOff>
    </xdr:from>
    <xdr:to>
      <xdr:col>14</xdr:col>
      <xdr:colOff>2543</xdr:colOff>
      <xdr:row>22</xdr:row>
      <xdr:rowOff>152400</xdr:rowOff>
    </xdr:to>
    <xdr:sp macro="" textlink="">
      <xdr:nvSpPr>
        <xdr:cNvPr id="3" name="Text Box 17"/>
        <xdr:cNvSpPr txBox="1">
          <a:spLocks noChangeArrowheads="1"/>
        </xdr:cNvSpPr>
      </xdr:nvSpPr>
      <xdr:spPr bwMode="auto">
        <a:xfrm>
          <a:off x="596900" y="5505450"/>
          <a:ext cx="8301993" cy="590550"/>
        </a:xfrm>
        <a:prstGeom prst="rect">
          <a:avLst/>
        </a:prstGeom>
        <a:solidFill>
          <a:schemeClr val="bg1">
            <a:lumMod val="75000"/>
            <a:alpha val="50000"/>
          </a:schemeClr>
        </a:solidFill>
        <a:ln w="0">
          <a:noFill/>
          <a:miter lim="800000"/>
          <a:headEnd/>
          <a:tailEnd/>
        </a:ln>
      </xdr:spPr>
      <xdr:txBody>
        <a:bodyPr vertOverflow="clip" wrap="square" lIns="27432" tIns="22860" rIns="0" bIns="0" anchor="t" upright="1"/>
        <a:lstStyle/>
        <a:p>
          <a:pPr algn="l" rtl="0">
            <a:defRPr sz="1000"/>
          </a:pPr>
          <a:r>
            <a:rPr lang="en-AU" sz="1000" b="1" i="0" strike="noStrike">
              <a:solidFill>
                <a:srgbClr val="000000"/>
              </a:solidFill>
              <a:latin typeface="Arial"/>
              <a:cs typeface="Arial"/>
            </a:rPr>
            <a:t>We certify that the figures in these forms present a true and fair view of the registered representative's position as at the above reporting date.  We undertake that if there are further material facts affecting the registered representative's affairs which, in our judgment, should be disclosed, we will promptly advise the Central Bank of The Bahamas.</a:t>
          </a:r>
        </a:p>
      </xdr:txBody>
    </xdr:sp>
    <xdr:clientData/>
  </xdr:twoCellAnchor>
  <xdr:twoCellAnchor>
    <xdr:from>
      <xdr:col>0</xdr:col>
      <xdr:colOff>328294</xdr:colOff>
      <xdr:row>34</xdr:row>
      <xdr:rowOff>114300</xdr:rowOff>
    </xdr:from>
    <xdr:to>
      <xdr:col>7</xdr:col>
      <xdr:colOff>339731</xdr:colOff>
      <xdr:row>53</xdr:row>
      <xdr:rowOff>47625</xdr:rowOff>
    </xdr:to>
    <xdr:sp macro="" textlink="">
      <xdr:nvSpPr>
        <xdr:cNvPr id="4" name="Text Box 19"/>
        <xdr:cNvSpPr txBox="1">
          <a:spLocks noChangeArrowheads="1"/>
        </xdr:cNvSpPr>
      </xdr:nvSpPr>
      <xdr:spPr bwMode="auto">
        <a:xfrm>
          <a:off x="328294" y="9096375"/>
          <a:ext cx="4640587" cy="4457700"/>
        </a:xfrm>
        <a:prstGeom prst="rect">
          <a:avLst/>
        </a:prstGeom>
        <a:solidFill>
          <a:schemeClr val="bg1">
            <a:lumMod val="85000"/>
            <a:alpha val="50000"/>
          </a:schemeClr>
        </a:solidFill>
        <a:ln w="25400">
          <a:noFill/>
          <a:miter lim="800000"/>
          <a:headEnd/>
          <a:tailEnd/>
        </a:ln>
      </xdr:spPr>
      <xdr:txBody>
        <a:bodyPr vertOverflow="clip" wrap="square" lIns="36576" tIns="27432" rIns="0" bIns="0" anchor="t" upright="1"/>
        <a:lstStyle/>
        <a:p>
          <a:pPr algn="l" rtl="0">
            <a:defRPr sz="1000"/>
          </a:pPr>
          <a:r>
            <a:rPr lang="en-AU" sz="1100" b="1" i="0" u="sng" strike="noStrike">
              <a:solidFill>
                <a:srgbClr val="000000"/>
              </a:solidFill>
              <a:latin typeface="Arial Narrow" pitchFamily="34" charset="0"/>
              <a:cs typeface="Arial"/>
            </a:rPr>
            <a:t>Notes on Completion:</a:t>
          </a:r>
        </a:p>
        <a:p>
          <a:pPr algn="l" rtl="0">
            <a:defRPr sz="1000"/>
          </a:pPr>
          <a:endParaRPr lang="en-AU" sz="1100" b="1" i="0" strike="noStrike">
            <a:solidFill>
              <a:srgbClr val="000000"/>
            </a:solidFill>
            <a:latin typeface="Arial Narrow" pitchFamily="34" charset="0"/>
            <a:cs typeface="Arial"/>
          </a:endParaRPr>
        </a:p>
        <a:p>
          <a:pPr algn="l" rtl="0">
            <a:defRPr sz="1000"/>
          </a:pPr>
          <a:r>
            <a:rPr lang="en-AU" sz="1100" b="0" i="0" strike="noStrike">
              <a:solidFill>
                <a:srgbClr val="000000"/>
              </a:solidFill>
              <a:latin typeface="Arial Narrow" pitchFamily="34" charset="0"/>
              <a:cs typeface="Arial"/>
            </a:rPr>
            <a:t>1.   Complete the form monthly and quarterly as at the last day of each month/</a:t>
          </a:r>
        </a:p>
        <a:p>
          <a:pPr algn="l" rtl="0">
            <a:defRPr sz="1000"/>
          </a:pPr>
          <a:r>
            <a:rPr lang="en-AU" sz="1100" b="0" i="0" strike="noStrike" baseline="0">
              <a:solidFill>
                <a:srgbClr val="000000"/>
              </a:solidFill>
              <a:latin typeface="Arial Narrow" pitchFamily="34" charset="0"/>
              <a:cs typeface="Arial"/>
            </a:rPr>
            <a:t>      </a:t>
          </a:r>
          <a:r>
            <a:rPr lang="en-AU" sz="1100" b="0" i="0" strike="noStrike">
              <a:solidFill>
                <a:srgbClr val="000000"/>
              </a:solidFill>
              <a:latin typeface="Arial Narrow" pitchFamily="34" charset="0"/>
              <a:cs typeface="Arial"/>
            </a:rPr>
            <a:t>quarter unless otherwise agreed.</a:t>
          </a:r>
        </a:p>
        <a:p>
          <a:pPr algn="l" rtl="0">
            <a:defRPr sz="1000"/>
          </a:pPr>
          <a:r>
            <a:rPr lang="en-AU" sz="1100" b="0" i="0" strike="noStrike">
              <a:solidFill>
                <a:srgbClr val="000000"/>
              </a:solidFill>
              <a:latin typeface="Arial Narrow" pitchFamily="34" charset="0"/>
              <a:cs typeface="Arial"/>
            </a:rPr>
            <a:t>2.   Where an (*) appears, please give details.</a:t>
          </a:r>
        </a:p>
        <a:p>
          <a:pPr algn="l" rtl="0">
            <a:defRPr sz="1000"/>
          </a:pPr>
          <a:r>
            <a:rPr lang="en-AU" sz="1100" b="0" i="0" strike="noStrike">
              <a:solidFill>
                <a:srgbClr val="000000"/>
              </a:solidFill>
              <a:latin typeface="Arial Narrow" pitchFamily="34" charset="0"/>
              <a:cs typeface="Arial"/>
            </a:rPr>
            <a:t>3.   Amount(s) </a:t>
          </a:r>
          <a:r>
            <a:rPr lang="en-AU" sz="1100" b="1" i="0" strike="noStrike">
              <a:solidFill>
                <a:srgbClr val="000000"/>
              </a:solidFill>
              <a:latin typeface="Arial Narrow" pitchFamily="34" charset="0"/>
              <a:cs typeface="Arial"/>
            </a:rPr>
            <a:t>must</a:t>
          </a:r>
          <a:r>
            <a:rPr lang="en-AU" sz="1100" b="0" i="0" strike="noStrike">
              <a:solidFill>
                <a:srgbClr val="000000"/>
              </a:solidFill>
              <a:latin typeface="Arial Narrow" pitchFamily="34" charset="0"/>
              <a:cs typeface="Arial"/>
            </a:rPr>
            <a:t> be entered to</a:t>
          </a:r>
          <a:r>
            <a:rPr lang="en-AU" sz="1100" b="0" i="0" strike="noStrike" baseline="0">
              <a:solidFill>
                <a:srgbClr val="000000"/>
              </a:solidFill>
              <a:latin typeface="Arial Narrow" pitchFamily="34" charset="0"/>
              <a:cs typeface="Arial"/>
            </a:rPr>
            <a:t> the nearest thousand </a:t>
          </a:r>
          <a:r>
            <a:rPr lang="en-AU" sz="1100" b="0" i="0" strike="noStrike">
              <a:solidFill>
                <a:srgbClr val="000000"/>
              </a:solidFill>
              <a:latin typeface="Arial Narrow" pitchFamily="34" charset="0"/>
              <a:cs typeface="Arial"/>
            </a:rPr>
            <a:t>dollar , omitting </a:t>
          </a:r>
        </a:p>
        <a:p>
          <a:pPr algn="l" rtl="0">
            <a:defRPr sz="1000"/>
          </a:pPr>
          <a:r>
            <a:rPr lang="en-AU" sz="1100" b="0" i="0" strike="noStrike">
              <a:solidFill>
                <a:srgbClr val="000000"/>
              </a:solidFill>
              <a:latin typeface="Arial Narrow" pitchFamily="34" charset="0"/>
              <a:cs typeface="Arial"/>
            </a:rPr>
            <a:t>      decimals.</a:t>
          </a:r>
        </a:p>
        <a:p>
          <a:pPr algn="l" rtl="0">
            <a:defRPr sz="1000"/>
          </a:pPr>
          <a:r>
            <a:rPr lang="en-AU" sz="1100" b="0" i="0" strike="noStrike">
              <a:solidFill>
                <a:srgbClr val="000000"/>
              </a:solidFill>
              <a:latin typeface="Arial Narrow" pitchFamily="34" charset="0"/>
              <a:cs typeface="Arial"/>
            </a:rPr>
            <a:t>4.   Submit the form within </a:t>
          </a:r>
          <a:r>
            <a:rPr lang="en-AU" sz="1100" b="1" i="0" strike="noStrike">
              <a:solidFill>
                <a:srgbClr val="000000"/>
              </a:solidFill>
              <a:latin typeface="Arial Narrow" pitchFamily="34" charset="0"/>
              <a:cs typeface="Arial"/>
            </a:rPr>
            <a:t>twenty-one (21) </a:t>
          </a:r>
          <a:r>
            <a:rPr lang="en-AU" sz="1100" b="0" i="0" strike="noStrike">
              <a:solidFill>
                <a:srgbClr val="000000"/>
              </a:solidFill>
              <a:latin typeface="Arial Narrow" pitchFamily="34" charset="0"/>
              <a:cs typeface="Arial"/>
            </a:rPr>
            <a:t>days of the reporting date via the ORIMS Poral.</a:t>
          </a:r>
          <a:r>
            <a:rPr lang="en-AU" sz="1100" b="1" i="1" strike="noStrike">
              <a:solidFill>
                <a:srgbClr val="000000"/>
              </a:solidFill>
              <a:latin typeface="Arial Narrow" pitchFamily="34" charset="0"/>
              <a:cs typeface="Arial"/>
            </a:rPr>
            <a:t> </a:t>
          </a:r>
          <a:endParaRPr lang="en-AU" sz="1100" b="0" i="0" strike="noStrike">
            <a:solidFill>
              <a:srgbClr val="000000"/>
            </a:solidFill>
            <a:latin typeface="Arial Narrow" pitchFamily="34" charset="0"/>
            <a:cs typeface="Arial"/>
          </a:endParaRPr>
        </a:p>
        <a:p>
          <a:pPr algn="l" rtl="0">
            <a:defRPr sz="1000"/>
          </a:pPr>
          <a:r>
            <a:rPr lang="en-AU" sz="1100" b="0" i="0" u="sng" strike="noStrike">
              <a:solidFill>
                <a:srgbClr val="000000"/>
              </a:solidFill>
              <a:latin typeface="Arial Narrow" pitchFamily="34" charset="0"/>
              <a:cs typeface="Arial"/>
            </a:rPr>
            <a:t>                                                                                                                                                                                                                                                                                                                                                  </a:t>
          </a: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1" i="0" strike="noStrike">
            <a:solidFill>
              <a:srgbClr val="000000"/>
            </a:solidFill>
            <a:latin typeface="Arial"/>
            <a:cs typeface="Arial"/>
          </a:endParaRPr>
        </a:p>
        <a:p>
          <a:pPr algn="l" rtl="0">
            <a:defRPr sz="1000"/>
          </a:pPr>
          <a:endParaRPr lang="en-AU" sz="1000" b="0" i="0" strike="noStrike">
            <a:solidFill>
              <a:srgbClr val="000000"/>
            </a:solidFill>
            <a:latin typeface="Arial"/>
            <a:cs typeface="Arial"/>
          </a:endParaRPr>
        </a:p>
        <a:p>
          <a:pPr algn="l" rtl="0">
            <a:defRPr sz="1000"/>
          </a:pPr>
          <a:endParaRPr lang="en-AU" sz="1000" b="0" i="0" strike="noStrike">
            <a:solidFill>
              <a:srgbClr val="000000"/>
            </a:solidFill>
            <a:latin typeface="Arial"/>
            <a:cs typeface="Arial"/>
          </a:endParaRPr>
        </a:p>
      </xdr:txBody>
    </xdr:sp>
    <xdr:clientData/>
  </xdr:twoCellAnchor>
  <xdr:twoCellAnchor>
    <xdr:from>
      <xdr:col>8</xdr:col>
      <xdr:colOff>266701</xdr:colOff>
      <xdr:row>34</xdr:row>
      <xdr:rowOff>154306</xdr:rowOff>
    </xdr:from>
    <xdr:to>
      <xdr:col>14</xdr:col>
      <xdr:colOff>249559</xdr:colOff>
      <xdr:row>50</xdr:row>
      <xdr:rowOff>133350</xdr:rowOff>
    </xdr:to>
    <xdr:sp macro="" textlink="">
      <xdr:nvSpPr>
        <xdr:cNvPr id="5" name="Text Box 35"/>
        <xdr:cNvSpPr txBox="1">
          <a:spLocks noChangeArrowheads="1"/>
        </xdr:cNvSpPr>
      </xdr:nvSpPr>
      <xdr:spPr bwMode="auto">
        <a:xfrm>
          <a:off x="6029326" y="8688706"/>
          <a:ext cx="3640458" cy="3789044"/>
        </a:xfrm>
        <a:prstGeom prst="rect">
          <a:avLst/>
        </a:prstGeom>
        <a:solidFill>
          <a:schemeClr val="bg1">
            <a:lumMod val="85000"/>
            <a:alpha val="50000"/>
          </a:schemeClr>
        </a:solidFill>
        <a:ln w="25400">
          <a:noFill/>
          <a:miter lim="800000"/>
          <a:headEnd/>
          <a:tailEnd/>
        </a:ln>
      </xdr:spPr>
      <xdr:txBody>
        <a:bodyPr vertOverflow="clip" wrap="square" lIns="27432" tIns="22860" rIns="0" bIns="22860" anchor="t" upright="1"/>
        <a:lstStyle/>
        <a:p>
          <a:pPr rtl="0"/>
          <a:r>
            <a:rPr lang="en-AU" sz="1100" b="1" i="0" u="sng">
              <a:latin typeface="Arial Narrow" pitchFamily="34" charset="0"/>
              <a:ea typeface="+mn-ea"/>
              <a:cs typeface="+mn-cs"/>
            </a:rPr>
            <a:t>Submission Instructions:</a:t>
          </a:r>
          <a:endParaRPr lang="en-US">
            <a:latin typeface="Arial Narrow" pitchFamily="34" charset="0"/>
          </a:endParaRPr>
        </a:p>
        <a:p>
          <a:pPr rtl="0"/>
          <a:endParaRPr lang="en-AU" sz="1100" b="1" i="0">
            <a:latin typeface="Arial Narrow" pitchFamily="34" charset="0"/>
            <a:ea typeface="+mn-ea"/>
            <a:cs typeface="+mn-cs"/>
          </a:endParaRPr>
        </a:p>
        <a:p>
          <a:pPr rtl="0"/>
          <a:r>
            <a:rPr lang="en-AU" sz="1100" b="0" i="0">
              <a:latin typeface="Arial Narrow" pitchFamily="34" charset="0"/>
              <a:ea typeface="+mn-ea"/>
              <a:cs typeface="+mn-cs"/>
            </a:rPr>
            <a:t>Please refer to the submission instructions.  If you have any technical difficulties completing the schedule, please forward</a:t>
          </a:r>
          <a:r>
            <a:rPr lang="en-AU" sz="1100" b="0" i="0" baseline="0">
              <a:latin typeface="Arial Narrow" pitchFamily="34" charset="0"/>
              <a:ea typeface="+mn-ea"/>
              <a:cs typeface="+mn-cs"/>
            </a:rPr>
            <a:t> all queries to: </a:t>
          </a:r>
          <a:endParaRPr lang="en-US">
            <a:latin typeface="Arial Narrow" pitchFamily="34" charset="0"/>
          </a:endParaRPr>
        </a:p>
        <a:p>
          <a:pPr rtl="0"/>
          <a:r>
            <a:rPr lang="en-US" sz="1100" b="1" u="sng">
              <a:effectLst/>
              <a:latin typeface="Arial Narrow" panose="020B0606020202030204" pitchFamily="34" charset="0"/>
              <a:ea typeface="+mn-ea"/>
              <a:cs typeface="+mn-cs"/>
            </a:rPr>
            <a:t>orimshelp@centralbankbahamas.com</a:t>
          </a:r>
          <a:endParaRPr lang="en-US">
            <a:effectLst/>
            <a:latin typeface="Arial Narrow" panose="020B0606020202030204" pitchFamily="34" charset="0"/>
          </a:endParaRPr>
        </a:p>
        <a:p>
          <a:pPr rtl="0" fontAlgn="base"/>
          <a:endParaRPr lang="en-AU" sz="1100" b="0" i="0">
            <a:latin typeface="Arial Narrow" pitchFamily="34" charset="0"/>
            <a:ea typeface="+mn-ea"/>
            <a:cs typeface="+mn-cs"/>
          </a:endParaRPr>
        </a:p>
        <a:p>
          <a:pPr rtl="0"/>
          <a:r>
            <a:rPr lang="en-AU" sz="1100" b="1" i="0">
              <a:latin typeface="Arial Narrow" pitchFamily="34" charset="0"/>
              <a:ea typeface="+mn-ea"/>
              <a:cs typeface="+mn-cs"/>
            </a:rPr>
            <a:t>PLEASE PRINT THIS PAGE ONLY, SIGN AND SUBMIT</a:t>
          </a:r>
          <a:r>
            <a:rPr lang="en-AU" sz="1100" b="1" i="0" baseline="0">
              <a:latin typeface="Arial Narrow" pitchFamily="34" charset="0"/>
              <a:ea typeface="+mn-ea"/>
              <a:cs typeface="+mn-cs"/>
            </a:rPr>
            <a:t> VIA THE ORIMS PORTAL. </a:t>
          </a:r>
        </a:p>
        <a:p>
          <a:pPr rtl="0"/>
          <a:endParaRPr lang="en-AU" sz="1100" b="1" i="0" baseline="0">
            <a:latin typeface="Arial Narrow" pitchFamily="34" charset="0"/>
            <a:ea typeface="+mn-ea"/>
            <a:cs typeface="+mn-cs"/>
          </a:endParaRPr>
        </a:p>
        <a:p>
          <a:pPr rtl="0"/>
          <a:r>
            <a:rPr lang="en-AU" sz="1100" b="1" i="0" u="sng" baseline="0">
              <a:latin typeface="Arial Narrow" pitchFamily="34" charset="0"/>
              <a:ea typeface="+mn-ea"/>
              <a:cs typeface="+mn-cs"/>
            </a:rPr>
            <a:t>Resubmission Instructions:</a:t>
          </a:r>
        </a:p>
        <a:p>
          <a:pPr rtl="0"/>
          <a:endParaRPr lang="en-US">
            <a:latin typeface="Arial Narrow" pitchFamily="34" charset="0"/>
          </a:endParaRPr>
        </a:p>
        <a:p>
          <a:pPr rtl="0"/>
          <a:r>
            <a:rPr lang="en-US">
              <a:latin typeface="Arial Narrow" pitchFamily="34" charset="0"/>
            </a:rPr>
            <a:t>Should a</a:t>
          </a:r>
          <a:r>
            <a:rPr lang="en-US" baseline="0">
              <a:latin typeface="Arial Narrow" pitchFamily="34" charset="0"/>
            </a:rPr>
            <a:t> resubmission of the financial returns be required, a </a:t>
          </a:r>
          <a:r>
            <a:rPr lang="en-US" b="1" i="1" u="sng" baseline="0">
              <a:latin typeface="Arial Narrow" pitchFamily="34" charset="0"/>
            </a:rPr>
            <a:t>request for resubmission</a:t>
          </a:r>
          <a:r>
            <a:rPr lang="en-US" baseline="0">
              <a:latin typeface="Arial Narrow" pitchFamily="34" charset="0"/>
            </a:rPr>
            <a:t> via the </a:t>
          </a:r>
          <a:r>
            <a:rPr lang="en-US" b="1" baseline="0">
              <a:latin typeface="Arial Narrow" pitchFamily="34" charset="0"/>
            </a:rPr>
            <a:t>ORIMS Portal</a:t>
          </a:r>
          <a:r>
            <a:rPr lang="en-US" baseline="0">
              <a:latin typeface="Arial Narrow" pitchFamily="34" charset="0"/>
            </a:rPr>
            <a:t> is required. Once the request has been granted, the finanical return </a:t>
          </a:r>
          <a:r>
            <a:rPr lang="en-US" b="1" baseline="0">
              <a:latin typeface="Arial Narrow" pitchFamily="34" charset="0"/>
            </a:rPr>
            <a:t>must</a:t>
          </a:r>
          <a:r>
            <a:rPr lang="en-US" baseline="0">
              <a:latin typeface="Arial Narrow" pitchFamily="34" charset="0"/>
            </a:rPr>
            <a:t> be uploaded into the ORIMS Portal.</a:t>
          </a:r>
        </a:p>
        <a:p>
          <a:pPr rtl="0"/>
          <a:endParaRPr lang="en-US" baseline="0">
            <a:latin typeface="Arial Narrow" pitchFamily="34" charset="0"/>
          </a:endParaRPr>
        </a:p>
        <a:p>
          <a:pPr rtl="0"/>
          <a:r>
            <a:rPr lang="en-US" baseline="0">
              <a:latin typeface="Arial Narrow" pitchFamily="34" charset="0"/>
            </a:rPr>
            <a:t>Also, this page </a:t>
          </a:r>
          <a:r>
            <a:rPr lang="en-US" b="1" baseline="0">
              <a:latin typeface="Arial Narrow" pitchFamily="34" charset="0"/>
            </a:rPr>
            <a:t>must</a:t>
          </a:r>
          <a:r>
            <a:rPr lang="en-US" baseline="0">
              <a:latin typeface="Arial Narrow" pitchFamily="34" charset="0"/>
            </a:rPr>
            <a:t> be printed, signed and returned via the ORIMS Portal.</a:t>
          </a:r>
          <a:endParaRPr lang="en-US">
            <a:latin typeface="Arial Narrow" pitchFamily="34" charset="0"/>
          </a:endParaRPr>
        </a:p>
      </xdr:txBody>
    </xdr:sp>
    <xdr:clientData/>
  </xdr:twoCellAnchor>
  <xdr:twoCellAnchor editAs="oneCell">
    <xdr:from>
      <xdr:col>5</xdr:col>
      <xdr:colOff>247650</xdr:colOff>
      <xdr:row>0</xdr:row>
      <xdr:rowOff>28575</xdr:rowOff>
    </xdr:from>
    <xdr:to>
      <xdr:col>8</xdr:col>
      <xdr:colOff>238125</xdr:colOff>
      <xdr:row>7</xdr:row>
      <xdr:rowOff>190500</xdr:rowOff>
    </xdr:to>
    <xdr:pic>
      <xdr:nvPicPr>
        <xdr:cNvPr id="6" name="Picture 9" descr="CBOB Logo - White.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4325" y="28575"/>
          <a:ext cx="181927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266700</xdr:colOff>
          <xdr:row>1</xdr:row>
          <xdr:rowOff>19050</xdr:rowOff>
        </xdr:from>
        <xdr:to>
          <xdr:col>4</xdr:col>
          <xdr:colOff>0</xdr:colOff>
          <xdr:row>2</xdr:row>
          <xdr:rowOff>180975</xdr:rowOff>
        </xdr:to>
        <xdr:sp macro="" textlink="">
          <xdr:nvSpPr>
            <xdr:cNvPr id="46088" name="Button 8" hidden="1">
              <a:extLst>
                <a:ext uri="{63B3BB69-23CF-44E3-9099-C40C66FF867C}">
                  <a14:compatExt spid="_x0000_s46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HOME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vn.vizor.ie/Users/benkelly/Downloads/Copy%20of%20ERS%20-%20Revised%20v2.1_unprotected%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vn.vizor.ie/Users/benkelly/Downloads/ORIMS%20ERS%20Credit%20Unions%20(Version%202.2)%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fpsrvr01\ERS\Credit%20Unions\ERS%20Credit%20Unions%20Monthly%20Reports%20from%20Dec2011\October%202014\BLECUOCT14%20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izorsoftware.atlassian.net/Documents%20and%20Settings/MACox/Local%20Settings/Temporary%20Internet%20Files/Content.Outlook/HO6CAWQZ/QRS%20(Extra%20Forms%20for%20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psrvr01\ERS\Credit%20Unions\ERS%20Credit%20Unions%20Monthly%20Reports%20from%20Dec2011\April%202016\GBHCUAPR16%20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ain_Menu"/>
      <sheetName val="General"/>
      <sheetName val="Codes"/>
      <sheetName val="Form 1"/>
      <sheetName val="Form 2 (R)"/>
      <sheetName val="Form 2A"/>
      <sheetName val="Form 3"/>
      <sheetName val="Form 3C"/>
      <sheetName val="Form 4"/>
      <sheetName val="Form 5"/>
      <sheetName val="Interfinancial"/>
      <sheetName val="Summary"/>
      <sheetName val="Capital Composition"/>
      <sheetName val="ON Balance Sheet"/>
      <sheetName val="OFF Balance Sheet (non-deriv)"/>
      <sheetName val="OFF Balance Sheet (deriv)"/>
      <sheetName val="Operational Risk"/>
      <sheetName val="Assets by Zone"/>
      <sheetName val="Investments"/>
      <sheetName val="Market Loans"/>
      <sheetName val="Large Exposures (R)"/>
      <sheetName val="Summary of Non-Performing (R)"/>
      <sheetName val="Largest Loan Arrears"/>
      <sheetName val="Large Exposures 2"/>
      <sheetName val="Form 3A"/>
      <sheetName val="Form 3B"/>
      <sheetName val="Form 5B"/>
      <sheetName val="Form 6"/>
      <sheetName val="Form 7(R)"/>
      <sheetName val="Form 8"/>
      <sheetName val="Fiduciary Assets(R)"/>
      <sheetName val="Memo Items"/>
      <sheetName val="Maturity Analysis Summary"/>
      <sheetName val="Interest Rate Sensitivity"/>
      <sheetName val="Investment - Currency Type"/>
      <sheetName val="Trading Securities"/>
      <sheetName val="Overall Checks"/>
      <sheetName val="Trigger"/>
      <sheetName val="IRR-General"/>
      <sheetName val="IRR-Specific"/>
      <sheetName val="FX"/>
      <sheetName val="Equity"/>
      <sheetName val="Commodities"/>
      <sheetName val="Interest Rate Options"/>
      <sheetName val="Equity Forex Commodity Options"/>
      <sheetName val="Market Risk Capital Charge"/>
      <sheetName val="F1_FAME"/>
      <sheetName val="Module3"/>
      <sheetName val="Module2"/>
      <sheetName val="F2-FAME (2)"/>
      <sheetName val="F3-FAME-MR"/>
      <sheetName val="Appendix Ratios"/>
      <sheetName val="Interest_Stress"/>
      <sheetName val="Liquditiy"/>
      <sheetName val="Currency Table"/>
    </sheetNames>
    <sheetDataSet>
      <sheetData sheetId="0" refreshError="1"/>
      <sheetData sheetId="1"/>
      <sheetData sheetId="2"/>
      <sheetData sheetId="3">
        <row r="1">
          <cell r="A1" t="str">
            <v>Ansbacher (Bahamas) Ltd.</v>
          </cell>
        </row>
        <row r="2">
          <cell r="A2" t="str">
            <v>Bank of Nova scotia Trust Co. (Bah.) Ltd.</v>
          </cell>
          <cell r="D2" t="str">
            <v>Y</v>
          </cell>
          <cell r="E2" t="str">
            <v>Debt</v>
          </cell>
          <cell r="F2" t="str">
            <v>High</v>
          </cell>
          <cell r="H2" t="str">
            <v>Afghanistan</v>
          </cell>
        </row>
        <row r="3">
          <cell r="A3" t="str">
            <v>Bank of the Bahamas</v>
          </cell>
          <cell r="D3" t="str">
            <v>N</v>
          </cell>
          <cell r="E3" t="str">
            <v>Equity</v>
          </cell>
          <cell r="F3" t="str">
            <v>Medium</v>
          </cell>
          <cell r="H3" t="str">
            <v>Albania</v>
          </cell>
        </row>
        <row r="4">
          <cell r="A4" t="str">
            <v>Bank of the Bahamas Trust Limited</v>
          </cell>
          <cell r="E4" t="str">
            <v>Other</v>
          </cell>
          <cell r="F4" t="str">
            <v>Low</v>
          </cell>
          <cell r="H4" t="str">
            <v>Algeria</v>
          </cell>
        </row>
        <row r="5">
          <cell r="A5" t="str">
            <v>Butterfield Trust (Bahamas) Ltd.</v>
          </cell>
          <cell r="F5" t="str">
            <v>Not Rated</v>
          </cell>
          <cell r="H5" t="str">
            <v>Andorra</v>
          </cell>
        </row>
        <row r="6">
          <cell r="A6" t="str">
            <v>Canadian Imperial Bank of Commerce Trust Co. (Bah.) Ltd.</v>
          </cell>
          <cell r="H6" t="str">
            <v>Angola</v>
          </cell>
        </row>
        <row r="7">
          <cell r="A7" t="str">
            <v>Citibank, N.A.</v>
          </cell>
          <cell r="H7" t="str">
            <v>Anguilla</v>
          </cell>
        </row>
        <row r="8">
          <cell r="A8" t="str">
            <v>Cititrust (Bah.) Ltd.</v>
          </cell>
          <cell r="H8" t="str">
            <v>Antigua</v>
          </cell>
        </row>
        <row r="9">
          <cell r="A9" t="str">
            <v>Commonwealth Bank Limited</v>
          </cell>
          <cell r="H9" t="str">
            <v>Argentina</v>
          </cell>
        </row>
        <row r="10">
          <cell r="A10" t="str">
            <v>Fidelity Bank Bahamas (formerly British American Bank</v>
          </cell>
          <cell r="H10" t="str">
            <v>Armenia</v>
          </cell>
        </row>
        <row r="11">
          <cell r="A11" t="str">
            <v>Royal Fidelity Merchant Bank &amp; Trust Limited</v>
          </cell>
          <cell r="H11" t="str">
            <v>Aruba</v>
          </cell>
        </row>
        <row r="12">
          <cell r="A12" t="str">
            <v>Finance Corporation of the Bahamas</v>
          </cell>
          <cell r="D12" t="str">
            <v>B$</v>
          </cell>
          <cell r="E12" t="str">
            <v>AGRICULTURE</v>
          </cell>
          <cell r="H12" t="str">
            <v>Australia</v>
          </cell>
        </row>
        <row r="13">
          <cell r="A13" t="str">
            <v>Firstcaribbean International Bank</v>
          </cell>
          <cell r="D13" t="str">
            <v>OTHER</v>
          </cell>
          <cell r="E13" t="str">
            <v>FISHERIES</v>
          </cell>
          <cell r="H13" t="str">
            <v>Austria</v>
          </cell>
        </row>
        <row r="14">
          <cell r="A14" t="str">
            <v>Gulf Union Bank</v>
          </cell>
          <cell r="E14" t="str">
            <v>MINING &amp; QUARRYING</v>
          </cell>
          <cell r="H14" t="str">
            <v>Azerbaijan</v>
          </cell>
        </row>
        <row r="15">
          <cell r="A15" t="str">
            <v>J.P. Morgan Trust Co. (Bahamas) Ltd.</v>
          </cell>
          <cell r="E15" t="str">
            <v>MANUFACTURING</v>
          </cell>
          <cell r="H15" t="str">
            <v>Bahamas</v>
          </cell>
        </row>
        <row r="16">
          <cell r="A16" t="str">
            <v>Latin American Investment Bank Bahamas Limited</v>
          </cell>
          <cell r="E16" t="str">
            <v>DISTRIBUTION</v>
          </cell>
          <cell r="H16" t="str">
            <v>Bahrain</v>
          </cell>
        </row>
        <row r="17">
          <cell r="A17" t="str">
            <v>Rhone Trustees (Bahamas) Ltd. formerly (Pictet Overseas Trust Corporation)</v>
          </cell>
          <cell r="E17" t="str">
            <v>TOURISM</v>
          </cell>
          <cell r="H17" t="str">
            <v>Bangladesh</v>
          </cell>
        </row>
        <row r="18">
          <cell r="A18" t="str">
            <v>RBC Royal Bank  (Bahamas) Limited</v>
          </cell>
          <cell r="E18" t="str">
            <v>ENTERTAINMENT &amp; CATERING</v>
          </cell>
          <cell r="H18" t="str">
            <v>Barbados</v>
          </cell>
        </row>
        <row r="19">
          <cell r="A19" t="str">
            <v>Royal Bank of Canada Trust</v>
          </cell>
          <cell r="E19" t="str">
            <v>TRANSPORT</v>
          </cell>
          <cell r="H19" t="str">
            <v>Belgium</v>
          </cell>
        </row>
        <row r="20">
          <cell r="A20" t="str">
            <v>Scotiabank Bahamas Ltd.</v>
          </cell>
          <cell r="E20" t="str">
            <v>PUBLIC CORPORATIONS</v>
          </cell>
          <cell r="H20" t="str">
            <v>Belize</v>
          </cell>
        </row>
        <row r="21">
          <cell r="E21" t="str">
            <v>CONSTRUCTION</v>
          </cell>
          <cell r="H21" t="str">
            <v>Benin</v>
          </cell>
        </row>
        <row r="22">
          <cell r="E22" t="str">
            <v>REAL ESTATE</v>
          </cell>
          <cell r="H22" t="str">
            <v>Bermuda</v>
          </cell>
        </row>
        <row r="23">
          <cell r="E23" t="str">
            <v>RESIDENTIAL MORTGAGES</v>
          </cell>
          <cell r="H23" t="str">
            <v>Bhutan</v>
          </cell>
        </row>
        <row r="24">
          <cell r="E24" t="str">
            <v>GOVERNMENT</v>
          </cell>
          <cell r="H24" t="str">
            <v>Bolivia</v>
          </cell>
        </row>
        <row r="25">
          <cell r="E25" t="str">
            <v>PUBLIC FINANCIAL INSTITUTIONS</v>
          </cell>
          <cell r="H25" t="str">
            <v>Bosnia &amp; Herzegovina</v>
          </cell>
        </row>
        <row r="26">
          <cell r="E26" t="str">
            <v>PRIVATE FINANCIAL INSTITUTIONS</v>
          </cell>
          <cell r="H26" t="str">
            <v>Botswana</v>
          </cell>
        </row>
        <row r="27">
          <cell r="E27" t="str">
            <v>PROFESSIONAL &amp; OTHER SERVICES</v>
          </cell>
          <cell r="H27" t="str">
            <v>Brazil</v>
          </cell>
        </row>
        <row r="28">
          <cell r="E28" t="str">
            <v>PERSONAL</v>
          </cell>
          <cell r="H28" t="str">
            <v>British Virgin Islands</v>
          </cell>
        </row>
        <row r="29">
          <cell r="E29" t="str">
            <v>MISCELLANEOUS</v>
          </cell>
          <cell r="H29" t="str">
            <v>Brunei Darussalam</v>
          </cell>
        </row>
        <row r="30">
          <cell r="H30" t="str">
            <v>Bulgaria</v>
          </cell>
        </row>
        <row r="31">
          <cell r="H31" t="str">
            <v>Burkina Faso (formerly Upper Volta)</v>
          </cell>
        </row>
        <row r="32">
          <cell r="H32" t="str">
            <v>Burundi</v>
          </cell>
        </row>
        <row r="33">
          <cell r="H33" t="str">
            <v>Cambodia (formerly Kampuchea)</v>
          </cell>
        </row>
        <row r="34">
          <cell r="H34" t="str">
            <v>Canton &amp; Enderbury Islands</v>
          </cell>
        </row>
        <row r="35">
          <cell r="H35" t="str">
            <v>Cape Verde</v>
          </cell>
        </row>
        <row r="36">
          <cell r="H36" t="str">
            <v>Cayman Islands</v>
          </cell>
        </row>
        <row r="37">
          <cell r="H37" t="str">
            <v>Central African Republic</v>
          </cell>
        </row>
        <row r="38">
          <cell r="H38" t="str">
            <v>Chad</v>
          </cell>
        </row>
        <row r="39">
          <cell r="H39" t="str">
            <v>Chile</v>
          </cell>
        </row>
        <row r="40">
          <cell r="H40" t="str">
            <v>China, People's Republic</v>
          </cell>
        </row>
        <row r="41">
          <cell r="H41" t="str">
            <v>Colombia</v>
          </cell>
        </row>
        <row r="42">
          <cell r="H42" t="str">
            <v>Comoros</v>
          </cell>
        </row>
        <row r="43">
          <cell r="H43" t="str">
            <v>Congo</v>
          </cell>
        </row>
        <row r="44">
          <cell r="H44" t="str">
            <v>Congo, Democratic Republic (formerly Zaire)</v>
          </cell>
        </row>
        <row r="45">
          <cell r="H45" t="str">
            <v>Costa Rica</v>
          </cell>
        </row>
        <row r="46">
          <cell r="H46" t="str">
            <v>Cote d'Ivoire</v>
          </cell>
        </row>
        <row r="47">
          <cell r="H47" t="str">
            <v>Croatia</v>
          </cell>
        </row>
        <row r="48">
          <cell r="H48" t="str">
            <v>Cuba</v>
          </cell>
        </row>
        <row r="49">
          <cell r="H49" t="str">
            <v>Cyprus</v>
          </cell>
        </row>
        <row r="50">
          <cell r="H50" t="str">
            <v>Czech Republic</v>
          </cell>
        </row>
        <row r="51">
          <cell r="H51" t="str">
            <v>Czechoslovakia, former</v>
          </cell>
        </row>
        <row r="52">
          <cell r="H52" t="str">
            <v>Denmark</v>
          </cell>
        </row>
        <row r="53">
          <cell r="H53" t="str">
            <v>Djibouti</v>
          </cell>
        </row>
        <row r="54">
          <cell r="H54" t="str">
            <v>Dominica</v>
          </cell>
        </row>
        <row r="55">
          <cell r="H55" t="str">
            <v>Dominican Republic</v>
          </cell>
        </row>
        <row r="56">
          <cell r="H56" t="str">
            <v>Ecuador</v>
          </cell>
        </row>
        <row r="57">
          <cell r="H57" t="str">
            <v>Egypt</v>
          </cell>
        </row>
        <row r="58">
          <cell r="H58" t="str">
            <v>El Salvador</v>
          </cell>
        </row>
        <row r="59">
          <cell r="H59" t="str">
            <v>Equatorial Guinea</v>
          </cell>
        </row>
        <row r="60">
          <cell r="H60" t="str">
            <v>Eritrea</v>
          </cell>
        </row>
        <row r="61">
          <cell r="H61" t="str">
            <v>Estonia</v>
          </cell>
        </row>
        <row r="62">
          <cell r="H62" t="str">
            <v>Ethiopia</v>
          </cell>
        </row>
        <row r="63">
          <cell r="H63" t="str">
            <v>Falkland Islands</v>
          </cell>
        </row>
        <row r="64">
          <cell r="H64" t="str">
            <v>Faroe Islands</v>
          </cell>
        </row>
        <row r="65">
          <cell r="H65" t="str">
            <v>Fiji</v>
          </cell>
        </row>
        <row r="66">
          <cell r="H66" t="str">
            <v>Finland</v>
          </cell>
        </row>
        <row r="67">
          <cell r="H67" t="str">
            <v>France</v>
          </cell>
        </row>
        <row r="68">
          <cell r="H68" t="str">
            <v>French Guiana</v>
          </cell>
        </row>
        <row r="69">
          <cell r="H69" t="str">
            <v>French Polynesia</v>
          </cell>
        </row>
        <row r="70">
          <cell r="H70" t="str">
            <v>Gabon</v>
          </cell>
        </row>
        <row r="71">
          <cell r="H71" t="str">
            <v>Gambia</v>
          </cell>
        </row>
        <row r="72">
          <cell r="H72" t="str">
            <v>Georgia</v>
          </cell>
        </row>
        <row r="73">
          <cell r="H73" t="str">
            <v>Germany, Federal Republic of</v>
          </cell>
        </row>
        <row r="74">
          <cell r="H74" t="str">
            <v>Ghana</v>
          </cell>
        </row>
        <row r="75">
          <cell r="H75" t="str">
            <v>Gibraltar</v>
          </cell>
        </row>
        <row r="76">
          <cell r="H76" t="str">
            <v>Greece</v>
          </cell>
        </row>
        <row r="77">
          <cell r="H77" t="str">
            <v>Greenland</v>
          </cell>
        </row>
        <row r="78">
          <cell r="H78" t="str">
            <v>Grenada</v>
          </cell>
        </row>
        <row r="79">
          <cell r="H79" t="str">
            <v>Guadeloupe</v>
          </cell>
        </row>
        <row r="80">
          <cell r="H80" t="str">
            <v>Guatemala</v>
          </cell>
        </row>
        <row r="81">
          <cell r="H81" t="str">
            <v>Guernsey</v>
          </cell>
        </row>
        <row r="82">
          <cell r="H82" t="str">
            <v>Guinea</v>
          </cell>
        </row>
        <row r="83">
          <cell r="H83" t="str">
            <v>Guinea-Bissau</v>
          </cell>
        </row>
        <row r="84">
          <cell r="H84" t="str">
            <v>Guyana</v>
          </cell>
        </row>
        <row r="85">
          <cell r="H85" t="str">
            <v>Haiti</v>
          </cell>
        </row>
        <row r="86">
          <cell r="H86" t="str">
            <v>Honduras</v>
          </cell>
        </row>
        <row r="87">
          <cell r="H87" t="str">
            <v>Hong Kong</v>
          </cell>
        </row>
        <row r="88">
          <cell r="H88" t="str">
            <v>Hungary</v>
          </cell>
        </row>
        <row r="89">
          <cell r="H89" t="str">
            <v>Iceland</v>
          </cell>
        </row>
        <row r="90">
          <cell r="H90" t="str">
            <v>India</v>
          </cell>
        </row>
        <row r="91">
          <cell r="H91" t="str">
            <v>Indonesia</v>
          </cell>
        </row>
        <row r="92">
          <cell r="H92" t="str">
            <v>Iran</v>
          </cell>
        </row>
        <row r="93">
          <cell r="H93" t="str">
            <v>Iraq</v>
          </cell>
        </row>
        <row r="94">
          <cell r="H94" t="str">
            <v>Ireland</v>
          </cell>
        </row>
        <row r="95">
          <cell r="H95" t="str">
            <v>Isle of Man</v>
          </cell>
        </row>
        <row r="96">
          <cell r="H96" t="str">
            <v>Israel</v>
          </cell>
        </row>
        <row r="97">
          <cell r="H97" t="str">
            <v>Italy</v>
          </cell>
        </row>
        <row r="98">
          <cell r="H98" t="str">
            <v>Jamaica</v>
          </cell>
        </row>
        <row r="99">
          <cell r="H99" t="str">
            <v>Japan</v>
          </cell>
        </row>
        <row r="100">
          <cell r="H100" t="str">
            <v>Jersey</v>
          </cell>
        </row>
        <row r="101">
          <cell r="H101" t="str">
            <v>Jordan</v>
          </cell>
        </row>
        <row r="102">
          <cell r="H102" t="str">
            <v>Kazakhstan</v>
          </cell>
        </row>
        <row r="103">
          <cell r="H103" t="str">
            <v>Kenya</v>
          </cell>
        </row>
        <row r="104">
          <cell r="H104" t="str">
            <v>Kiribati (formerly Gilbert Islands)</v>
          </cell>
        </row>
        <row r="105">
          <cell r="H105" t="str">
            <v>Korea North, Democratic People's Republic of</v>
          </cell>
        </row>
        <row r="106">
          <cell r="H106" t="str">
            <v>Korea South, Republic of</v>
          </cell>
        </row>
        <row r="107">
          <cell r="H107" t="str">
            <v>Kuwait</v>
          </cell>
        </row>
        <row r="108">
          <cell r="H108" t="str">
            <v>Kyrgystan</v>
          </cell>
        </row>
        <row r="109">
          <cell r="H109" t="str">
            <v>Lao P.D. Republic</v>
          </cell>
        </row>
        <row r="110">
          <cell r="H110" t="str">
            <v>Latvia</v>
          </cell>
        </row>
        <row r="111">
          <cell r="H111" t="str">
            <v>Lebanon</v>
          </cell>
        </row>
        <row r="112">
          <cell r="H112" t="str">
            <v>Lesotho</v>
          </cell>
        </row>
        <row r="113">
          <cell r="H113" t="str">
            <v>Liberia</v>
          </cell>
        </row>
        <row r="114">
          <cell r="H114" t="str">
            <v>Libyan Arab Jamahiriya</v>
          </cell>
        </row>
        <row r="115">
          <cell r="H115" t="str">
            <v>Liechtenstein</v>
          </cell>
        </row>
        <row r="116">
          <cell r="H116" t="str">
            <v>Lithuania</v>
          </cell>
        </row>
        <row r="117">
          <cell r="H117" t="str">
            <v>Luxembourg</v>
          </cell>
        </row>
        <row r="118">
          <cell r="H118" t="str">
            <v>Macao</v>
          </cell>
        </row>
        <row r="119">
          <cell r="H119" t="str">
            <v>Macedonia</v>
          </cell>
        </row>
        <row r="120">
          <cell r="H120" t="str">
            <v>Madagascar (Malagasy Republic)</v>
          </cell>
        </row>
        <row r="121">
          <cell r="H121" t="str">
            <v>Malawi</v>
          </cell>
        </row>
        <row r="122">
          <cell r="H122" t="str">
            <v>Malaysia</v>
          </cell>
        </row>
        <row r="123">
          <cell r="H123" t="str">
            <v>Maldives</v>
          </cell>
        </row>
        <row r="124">
          <cell r="H124" t="str">
            <v>Mali</v>
          </cell>
        </row>
        <row r="125">
          <cell r="H125" t="str">
            <v>Malta</v>
          </cell>
        </row>
        <row r="126">
          <cell r="H126" t="str">
            <v>Martinique</v>
          </cell>
        </row>
        <row r="127">
          <cell r="H127" t="str">
            <v>Mauritania</v>
          </cell>
        </row>
        <row r="128">
          <cell r="H128" t="str">
            <v>Mauritius</v>
          </cell>
        </row>
        <row r="129">
          <cell r="H129" t="str">
            <v>Mexico</v>
          </cell>
        </row>
        <row r="130">
          <cell r="H130" t="str">
            <v>Moldova</v>
          </cell>
        </row>
        <row r="131">
          <cell r="H131" t="str">
            <v>Monaco</v>
          </cell>
        </row>
        <row r="132">
          <cell r="H132" t="str">
            <v>Mongolia</v>
          </cell>
        </row>
        <row r="133">
          <cell r="H133" t="str">
            <v>Montserrat</v>
          </cell>
        </row>
        <row r="134">
          <cell r="H134" t="str">
            <v>Morocco</v>
          </cell>
        </row>
        <row r="135">
          <cell r="H135" t="str">
            <v>Mozambique</v>
          </cell>
        </row>
        <row r="136">
          <cell r="H136" t="str">
            <v>Myanmar, Union of (formerly Burma)</v>
          </cell>
        </row>
        <row r="137">
          <cell r="H137" t="str">
            <v>Namibia</v>
          </cell>
        </row>
        <row r="138">
          <cell r="H138" t="str">
            <v>Nauru</v>
          </cell>
        </row>
        <row r="139">
          <cell r="H139" t="str">
            <v>Nepal</v>
          </cell>
        </row>
        <row r="140">
          <cell r="H140" t="str">
            <v>Netherlands</v>
          </cell>
        </row>
        <row r="141">
          <cell r="H141" t="str">
            <v>Netherlands Antilles</v>
          </cell>
        </row>
        <row r="142">
          <cell r="H142" t="str">
            <v>New Caledonia</v>
          </cell>
        </row>
        <row r="143">
          <cell r="H143" t="str">
            <v>New Zealand</v>
          </cell>
        </row>
        <row r="144">
          <cell r="H144" t="str">
            <v>Nicaragua</v>
          </cell>
        </row>
        <row r="145">
          <cell r="H145" t="str">
            <v>Niger</v>
          </cell>
        </row>
        <row r="146">
          <cell r="H146" t="str">
            <v>Nigeria</v>
          </cell>
        </row>
        <row r="147">
          <cell r="H147" t="str">
            <v>Norway</v>
          </cell>
        </row>
        <row r="148">
          <cell r="H148" t="str">
            <v>Oman</v>
          </cell>
        </row>
        <row r="149">
          <cell r="H149" t="str">
            <v>Pakistan</v>
          </cell>
        </row>
        <row r="150">
          <cell r="H150" t="str">
            <v>Palestinian Autonomy</v>
          </cell>
        </row>
        <row r="151">
          <cell r="H151" t="str">
            <v>Panama</v>
          </cell>
        </row>
        <row r="152">
          <cell r="H152" t="str">
            <v>Papua New Guinea</v>
          </cell>
        </row>
        <row r="153">
          <cell r="H153" t="str">
            <v>Paraguay</v>
          </cell>
        </row>
        <row r="154">
          <cell r="H154" t="str">
            <v>Peru</v>
          </cell>
        </row>
        <row r="155">
          <cell r="H155" t="str">
            <v>Philippines</v>
          </cell>
        </row>
        <row r="156">
          <cell r="H156" t="str">
            <v>Pitcairn Islands</v>
          </cell>
        </row>
        <row r="157">
          <cell r="H157" t="str">
            <v>Poland</v>
          </cell>
        </row>
        <row r="158">
          <cell r="H158" t="str">
            <v>Portugal</v>
          </cell>
        </row>
        <row r="159">
          <cell r="H159" t="str">
            <v>Qatar</v>
          </cell>
        </row>
        <row r="160">
          <cell r="H160" t="str">
            <v>Reunion</v>
          </cell>
        </row>
        <row r="161">
          <cell r="H161" t="str">
            <v>Romania</v>
          </cell>
        </row>
        <row r="162">
          <cell r="H162" t="str">
            <v>Russia</v>
          </cell>
        </row>
        <row r="163">
          <cell r="H163" t="str">
            <v>Rwanda</v>
          </cell>
        </row>
        <row r="164">
          <cell r="H164" t="str">
            <v>San Marino</v>
          </cell>
        </row>
        <row r="165">
          <cell r="H165" t="str">
            <v>Sao Tome &amp; Principe</v>
          </cell>
        </row>
        <row r="166">
          <cell r="H166" t="str">
            <v>Saudi Arabia</v>
          </cell>
        </row>
        <row r="167">
          <cell r="H167" t="str">
            <v>Senegal</v>
          </cell>
        </row>
        <row r="168">
          <cell r="H168" t="str">
            <v>Seychelles</v>
          </cell>
        </row>
        <row r="169">
          <cell r="H169" t="str">
            <v>Sierra Leone</v>
          </cell>
        </row>
        <row r="170">
          <cell r="H170" t="str">
            <v>Singapore</v>
          </cell>
        </row>
        <row r="171">
          <cell r="H171" t="str">
            <v>Slovakia</v>
          </cell>
        </row>
        <row r="172">
          <cell r="H172" t="str">
            <v>Slovenia</v>
          </cell>
        </row>
        <row r="173">
          <cell r="H173" t="str">
            <v>Solomon Islands</v>
          </cell>
        </row>
        <row r="174">
          <cell r="H174" t="str">
            <v>Somalia</v>
          </cell>
        </row>
        <row r="175">
          <cell r="H175" t="str">
            <v>South Africa</v>
          </cell>
        </row>
        <row r="176">
          <cell r="H176" t="str">
            <v>Spain</v>
          </cell>
        </row>
        <row r="177">
          <cell r="H177" t="str">
            <v>Sri Lanka</v>
          </cell>
        </row>
        <row r="178">
          <cell r="H178" t="str">
            <v>St. Helena</v>
          </cell>
        </row>
        <row r="179">
          <cell r="H179" t="str">
            <v>St. Kitts Nevis</v>
          </cell>
        </row>
        <row r="180">
          <cell r="H180" t="str">
            <v>St. Lucia</v>
          </cell>
        </row>
        <row r="181">
          <cell r="H181" t="str">
            <v>St. Pierre &amp; Miguelon</v>
          </cell>
        </row>
        <row r="182">
          <cell r="H182" t="str">
            <v>St. Vincent &amp; The Grenadines</v>
          </cell>
        </row>
        <row r="183">
          <cell r="H183" t="str">
            <v>Sudan</v>
          </cell>
        </row>
        <row r="184">
          <cell r="H184" t="str">
            <v>Suriname</v>
          </cell>
        </row>
        <row r="185">
          <cell r="H185" t="str">
            <v>Swaziland</v>
          </cell>
        </row>
        <row r="186">
          <cell r="H186" t="str">
            <v>Sweden</v>
          </cell>
        </row>
        <row r="187">
          <cell r="H187" t="str">
            <v>Switzerland</v>
          </cell>
        </row>
        <row r="188">
          <cell r="H188" t="str">
            <v>Syria Arab Republic</v>
          </cell>
        </row>
        <row r="189">
          <cell r="H189" t="str">
            <v>Taiwan</v>
          </cell>
        </row>
        <row r="190">
          <cell r="H190" t="str">
            <v>Tajikistan</v>
          </cell>
        </row>
        <row r="191">
          <cell r="H191" t="str">
            <v>Tanzania, United Republic of</v>
          </cell>
        </row>
        <row r="192">
          <cell r="H192" t="str">
            <v>Thailand</v>
          </cell>
        </row>
        <row r="193">
          <cell r="H193" t="str">
            <v>Togo</v>
          </cell>
        </row>
        <row r="194">
          <cell r="H194" t="str">
            <v>Tonga</v>
          </cell>
        </row>
        <row r="195">
          <cell r="H195" t="str">
            <v>Trinidad &amp; Tobago</v>
          </cell>
        </row>
        <row r="196">
          <cell r="H196" t="str">
            <v>Tunisia</v>
          </cell>
        </row>
        <row r="197">
          <cell r="H197" t="str">
            <v>Turkey</v>
          </cell>
        </row>
        <row r="198">
          <cell r="H198" t="str">
            <v>Turkmenistan</v>
          </cell>
        </row>
        <row r="199">
          <cell r="H199" t="str">
            <v>Turks &amp; Caicos</v>
          </cell>
        </row>
        <row r="200">
          <cell r="H200" t="str">
            <v>Tuvalu (formerly the Ellice Islands)</v>
          </cell>
        </row>
        <row r="201">
          <cell r="H201" t="str">
            <v>Uganda</v>
          </cell>
        </row>
        <row r="202">
          <cell r="H202" t="str">
            <v xml:space="preserve">Ukraine </v>
          </cell>
        </row>
        <row r="203">
          <cell r="H203" t="str">
            <v>United Arab Emirates (including Dubai, Abu Dhabi)</v>
          </cell>
        </row>
        <row r="204">
          <cell r="H204" t="str">
            <v>United Kingdom (excluding Guernsey, Isle of Man and Jersey)</v>
          </cell>
        </row>
        <row r="205">
          <cell r="H205" t="str">
            <v>United Kingdom (including Guernsey, Isle of Man and Jersey)</v>
          </cell>
        </row>
        <row r="206">
          <cell r="H206" t="str">
            <v>United States</v>
          </cell>
        </row>
        <row r="207">
          <cell r="H207" t="str">
            <v>Uruguay</v>
          </cell>
        </row>
        <row r="208">
          <cell r="H208" t="str">
            <v>US Pacific Islands</v>
          </cell>
        </row>
        <row r="209">
          <cell r="H209" t="str">
            <v>US Virgin Islands</v>
          </cell>
        </row>
        <row r="210">
          <cell r="H210" t="str">
            <v>Uzbekistan</v>
          </cell>
        </row>
        <row r="211">
          <cell r="H211" t="str">
            <v>Vanuatu</v>
          </cell>
        </row>
        <row r="212">
          <cell r="H212" t="str">
            <v>Vatican City State (Holy See)</v>
          </cell>
        </row>
        <row r="213">
          <cell r="H213" t="str">
            <v>Venezuela</v>
          </cell>
        </row>
        <row r="214">
          <cell r="H214" t="str">
            <v>Vietnam</v>
          </cell>
        </row>
        <row r="215">
          <cell r="H215" t="str">
            <v>Wallis &amp; Futuna Islands</v>
          </cell>
        </row>
        <row r="216">
          <cell r="H216" t="str">
            <v>Western Sahara</v>
          </cell>
        </row>
        <row r="217">
          <cell r="H217" t="str">
            <v>Western Samoa</v>
          </cell>
        </row>
        <row r="218">
          <cell r="H218" t="str">
            <v>Yemen, The Republic of</v>
          </cell>
        </row>
        <row r="219">
          <cell r="H219" t="str">
            <v>Yugoslavia, former</v>
          </cell>
        </row>
        <row r="220">
          <cell r="H220" t="str">
            <v>Zaire</v>
          </cell>
        </row>
        <row r="221">
          <cell r="H221" t="str">
            <v>Zambia</v>
          </cell>
        </row>
        <row r="222">
          <cell r="H222" t="str">
            <v>Zimbabwe</v>
          </cell>
        </row>
        <row r="223">
          <cell r="H223" t="str">
            <v>Residual former Czechoslovakia</v>
          </cell>
        </row>
        <row r="224">
          <cell r="H224" t="str">
            <v>Residual former Soviet Union</v>
          </cell>
        </row>
        <row r="225">
          <cell r="H225" t="str">
            <v>Residual former Yugoslavia</v>
          </cell>
        </row>
        <row r="226">
          <cell r="H226" t="str">
            <v>Residual Europe (including IBEC and IIB)</v>
          </cell>
        </row>
        <row r="227">
          <cell r="H227" t="str">
            <v>Residual Latin America &amp; Caribbean area</v>
          </cell>
        </row>
        <row r="228">
          <cell r="H228" t="str">
            <v>Residual Africa &amp; Middle East</v>
          </cell>
        </row>
        <row r="229">
          <cell r="H229" t="str">
            <v>Residual Asia &amp; Pacific</v>
          </cell>
        </row>
        <row r="230">
          <cell r="H230" t="str">
            <v>Consortium Banks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sheetData sheetId="51"/>
      <sheetData sheetId="52"/>
      <sheetData sheetId="53"/>
      <sheetData sheetId="54"/>
      <sheetData sheetId="5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CU_Codes"/>
      <sheetName val="General"/>
      <sheetName val="Codes"/>
      <sheetName val="Assets"/>
      <sheetName val="Liabilities"/>
      <sheetName val="Other assets and liabilities"/>
      <sheetName val="Income Statement"/>
      <sheetName val="Consumer Credit"/>
      <sheetName val="Deposits &amp; Loans"/>
      <sheetName val="Sum. of Impaired Loans"/>
      <sheetName val="Maturity Schedule"/>
      <sheetName val="Repricing Schedule"/>
      <sheetName val="Dormant Accounts"/>
      <sheetName val="Mortgage Report"/>
      <sheetName val="Growth Assessment"/>
      <sheetName val="Ratio Analysis"/>
      <sheetName val="Fund_Assets"/>
      <sheetName val="FundLiab&amp;MemEquity"/>
      <sheetName val="Fund_Comprehensive Income"/>
      <sheetName val="Fund_Member's Equity"/>
      <sheetName val="CU Liquidity Fund"/>
      <sheetName val="Consistency Checks"/>
      <sheetName val="Comments"/>
      <sheetName val="FAME_Sheet"/>
    </sheetNames>
    <sheetDataSet>
      <sheetData sheetId="0"/>
      <sheetData sheetId="1">
        <row r="1">
          <cell r="A1" t="str">
            <v>Bahamas Cooperative  League Limited</v>
          </cell>
        </row>
        <row r="2">
          <cell r="A2" t="str">
            <v>Bahamas Island Resorts &amp; Casino Credit Union Limited</v>
          </cell>
        </row>
        <row r="3">
          <cell r="A3" t="str">
            <v>Bahamas Utilites Cooperative Credit Union Limited</v>
          </cell>
        </row>
        <row r="4">
          <cell r="A4" t="str">
            <v>Bahamas Law Enforcement Cooperative Credit Union Limited</v>
          </cell>
        </row>
        <row r="5">
          <cell r="A5" t="str">
            <v>Cat Island Credit Union</v>
          </cell>
        </row>
        <row r="6">
          <cell r="A6" t="str">
            <v>Grand Bahama Credit Union</v>
          </cell>
        </row>
        <row r="7">
          <cell r="A7" t="str">
            <v>Interfaith Credit Union</v>
          </cell>
        </row>
        <row r="8">
          <cell r="A8" t="str">
            <v>National Workeres Cooperative Credit Union Limited</v>
          </cell>
        </row>
        <row r="9">
          <cell r="A9" t="str">
            <v>Prince Hall Credit Union</v>
          </cell>
        </row>
        <row r="10">
          <cell r="A10" t="str">
            <v>Public Wokers  Cooperative Credit Union</v>
          </cell>
        </row>
        <row r="11">
          <cell r="A11" t="str">
            <v>Salem Union Baptist Cooperative Credit Union Limited</v>
          </cell>
        </row>
        <row r="12">
          <cell r="A12" t="str">
            <v>Teachers &amp; Salaried Workers CooperativeCredit Union Limited</v>
          </cell>
        </row>
        <row r="13">
          <cell r="A13" t="str">
            <v>Transportation &amp; Service Industry Cooperative Credit Union Limited</v>
          </cell>
        </row>
      </sheetData>
      <sheetData sheetId="2"/>
      <sheetData sheetId="3"/>
      <sheetData sheetId="4">
        <row r="51">
          <cell r="J51">
            <v>0</v>
          </cell>
        </row>
      </sheetData>
      <sheetData sheetId="5"/>
      <sheetData sheetId="6"/>
      <sheetData sheetId="7"/>
      <sheetData sheetId="8"/>
      <sheetData sheetId="9"/>
      <sheetData sheetId="10">
        <row r="16">
          <cell r="H16">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CU_Codes"/>
      <sheetName val="General"/>
      <sheetName val="Codes"/>
      <sheetName val="Assets"/>
      <sheetName val="Liabilities"/>
      <sheetName val="Other assets and liabilities"/>
      <sheetName val="Income Statement"/>
      <sheetName val="Consumer Credit"/>
      <sheetName val="Deposits &amp; Loans"/>
      <sheetName val="Sum. of Impaired Loans"/>
      <sheetName val="Maturity Schedule"/>
      <sheetName val="Repricing Schedule"/>
      <sheetName val="Dormant Accounts"/>
      <sheetName val="Mortgage Report"/>
      <sheetName val="Growth Assessment"/>
      <sheetName val="Ratio Analysis"/>
      <sheetName val="Fund_Assets"/>
      <sheetName val="FundLiab&amp;MemEquity"/>
      <sheetName val="Fund_Comprehensive Income"/>
      <sheetName val="Fund_Member's Equity"/>
      <sheetName val="CU Liquidity Fund"/>
      <sheetName val="Consistency Checks"/>
      <sheetName val="Comments"/>
      <sheetName val="FAME_Sheet"/>
      <sheetName val="BLECUOCT14 ERS"/>
    </sheetNames>
    <sheetDataSet>
      <sheetData sheetId="0"/>
      <sheetData sheetId="1">
        <row r="1">
          <cell r="A1" t="str">
            <v>Bahamas Cooperative  League Limited</v>
          </cell>
        </row>
        <row r="2">
          <cell r="A2" t="str">
            <v>Bahamas Island Resorts &amp; Casino Credit Union Limited</v>
          </cell>
        </row>
        <row r="3">
          <cell r="A3" t="str">
            <v>Bahamas Utilites Cooperative Credit Union Limited</v>
          </cell>
        </row>
        <row r="4">
          <cell r="A4" t="str">
            <v>Bahamas Law Enforcement Cooperative Credit Union Limited</v>
          </cell>
        </row>
        <row r="5">
          <cell r="A5" t="str">
            <v>Cat Island Credit Union</v>
          </cell>
        </row>
        <row r="6">
          <cell r="A6" t="str">
            <v>Grand Bahama Credit Union</v>
          </cell>
        </row>
        <row r="7">
          <cell r="A7" t="str">
            <v>Interfaith Credit Union</v>
          </cell>
        </row>
        <row r="8">
          <cell r="A8" t="str">
            <v>National Workeres Cooperative Credit Union Limited</v>
          </cell>
        </row>
        <row r="9">
          <cell r="A9" t="str">
            <v>Prince Hall Credit Union</v>
          </cell>
        </row>
        <row r="10">
          <cell r="A10" t="str">
            <v>Public Wokers  Cooperative Credit Union</v>
          </cell>
        </row>
        <row r="11">
          <cell r="A11" t="str">
            <v>Salem Union Baptist Cooperative Credit Union Limited</v>
          </cell>
        </row>
        <row r="12">
          <cell r="A12" t="str">
            <v>Teachers &amp; Salaried Workers CooperativeCredit Union Limited</v>
          </cell>
        </row>
        <row r="13">
          <cell r="A13" t="str">
            <v>Transportation &amp; Service Industry Cooperative Credit Union Limited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_Main"/>
      <sheetName val="BSD_General"/>
      <sheetName val="BSDI"/>
      <sheetName val="Off_Sheet_Items"/>
      <sheetName val="Derivative_Instruments"/>
      <sheetName val="Other_Derivatives"/>
      <sheetName val="BSDII"/>
      <sheetName val="BSD II B"/>
      <sheetName val="Cap_Adequacy"/>
      <sheetName val="BSD_Memo_Item"/>
      <sheetName val="Large_Exposures1"/>
      <sheetName val="Large_Exposures2"/>
      <sheetName val="Market_Loans"/>
      <sheetName val="Security_Investments"/>
      <sheetName val="Investments 2"/>
      <sheetName val="Loans_Other_Assets"/>
      <sheetName val="BSD_Norms"/>
      <sheetName val="Fiduciary Assets "/>
      <sheetName val="Comments"/>
      <sheetName val="Appendix_1_BSD_Risk_Assess"/>
      <sheetName val="Appendix_2_Formulae"/>
      <sheetName val="QRS_2_DB"/>
      <sheetName val="Crosschecks"/>
      <sheetName val="Sheet1"/>
      <sheetName val="#REF"/>
    </sheetNames>
    <sheetDataSet>
      <sheetData sheetId="0"/>
      <sheetData sheetId="1"/>
      <sheetData sheetId="2">
        <row r="14">
          <cell r="C14">
            <v>9.1</v>
          </cell>
        </row>
        <row r="15">
          <cell r="C15">
            <v>9.1999999999999993</v>
          </cell>
        </row>
        <row r="16">
          <cell r="C16">
            <v>9.3000000000000007</v>
          </cell>
        </row>
        <row r="17">
          <cell r="C17">
            <v>9.4</v>
          </cell>
        </row>
        <row r="19">
          <cell r="C19">
            <v>10.1</v>
          </cell>
        </row>
        <row r="20">
          <cell r="C20">
            <v>10.199999999999999</v>
          </cell>
        </row>
        <row r="21">
          <cell r="C21">
            <v>10.3</v>
          </cell>
        </row>
        <row r="23">
          <cell r="C23">
            <v>11.1</v>
          </cell>
        </row>
        <row r="24">
          <cell r="C24">
            <v>11.2</v>
          </cell>
        </row>
        <row r="25">
          <cell r="C25">
            <v>11.3</v>
          </cell>
        </row>
        <row r="26">
          <cell r="C26">
            <v>11.4</v>
          </cell>
        </row>
        <row r="27">
          <cell r="C27">
            <v>11.5</v>
          </cell>
        </row>
        <row r="28">
          <cell r="C28">
            <v>11.6</v>
          </cell>
        </row>
        <row r="29">
          <cell r="C29" t="str">
            <v>(For countries included in Zone A and B, please see Annex I)</v>
          </cell>
        </row>
        <row r="32">
          <cell r="C32">
            <v>13.1</v>
          </cell>
        </row>
        <row r="35">
          <cell r="C35" t="str">
            <v>Market Value</v>
          </cell>
        </row>
        <row r="36">
          <cell r="C36">
            <v>13.2</v>
          </cell>
        </row>
        <row r="42">
          <cell r="C42">
            <v>15.1</v>
          </cell>
        </row>
        <row r="43">
          <cell r="C43">
            <v>15.2</v>
          </cell>
        </row>
        <row r="44">
          <cell r="C44">
            <v>15.3</v>
          </cell>
        </row>
        <row r="45">
          <cell r="C45">
            <v>15.4</v>
          </cell>
        </row>
        <row r="46">
          <cell r="C46">
            <v>15.5</v>
          </cell>
        </row>
        <row r="47">
          <cell r="C47">
            <v>15.6</v>
          </cell>
        </row>
        <row r="52">
          <cell r="C52">
            <v>17.100000000000001</v>
          </cell>
        </row>
        <row r="53">
          <cell r="C53">
            <v>17.2</v>
          </cell>
        </row>
        <row r="54">
          <cell r="C54">
            <v>17.3</v>
          </cell>
        </row>
        <row r="55">
          <cell r="C55">
            <v>17.399999999999999</v>
          </cell>
        </row>
        <row r="60">
          <cell r="C60">
            <v>1.1000000000000001</v>
          </cell>
        </row>
        <row r="61">
          <cell r="C61">
            <v>1.2</v>
          </cell>
        </row>
        <row r="62">
          <cell r="C62">
            <v>1.3</v>
          </cell>
        </row>
        <row r="63">
          <cell r="C63">
            <v>1.4</v>
          </cell>
        </row>
        <row r="64">
          <cell r="C64">
            <v>1.5</v>
          </cell>
        </row>
        <row r="67">
          <cell r="C67">
            <v>3.1</v>
          </cell>
        </row>
        <row r="70">
          <cell r="C70">
            <v>3.2</v>
          </cell>
        </row>
        <row r="72">
          <cell r="C72">
            <v>4.0999999999999996</v>
          </cell>
        </row>
        <row r="75">
          <cell r="C75">
            <v>4.2</v>
          </cell>
        </row>
        <row r="77">
          <cell r="C77">
            <v>5.0999999999999996</v>
          </cell>
        </row>
        <row r="78">
          <cell r="C78">
            <v>5.2</v>
          </cell>
        </row>
        <row r="80">
          <cell r="C80">
            <v>6.1</v>
          </cell>
        </row>
        <row r="81">
          <cell r="C81">
            <v>6.2</v>
          </cell>
        </row>
        <row r="82">
          <cell r="C82">
            <v>6.3</v>
          </cell>
        </row>
        <row r="83">
          <cell r="C83">
            <v>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Menu"/>
      <sheetName val="CU_Codes"/>
      <sheetName val="General"/>
      <sheetName val="Codes"/>
      <sheetName val="Assets"/>
      <sheetName val="Liabilities"/>
      <sheetName val="Other assets and liabilities"/>
      <sheetName val="Income Statement"/>
      <sheetName val="Consumer Credit"/>
      <sheetName val="Deposits &amp; Loans"/>
      <sheetName val="Sum. of Impaired Loans"/>
      <sheetName val="Maturity Schedule"/>
      <sheetName val="Repricing Schedule"/>
      <sheetName val="Dormant Accounts"/>
      <sheetName val="Mortgage Report"/>
      <sheetName val="Growth Assessment"/>
      <sheetName val="Ratio Analysis"/>
      <sheetName val="Fund_Assets"/>
      <sheetName val="FundLiab&amp;MemEquity"/>
      <sheetName val="Fund_Comprehensive Income"/>
      <sheetName val="Fund_Member's Equity"/>
      <sheetName val="CU Liquidity Fund"/>
      <sheetName val="Consistency Checks"/>
      <sheetName val="Comments"/>
      <sheetName val="FAME_Sheet"/>
      <sheetName val="GBHCUAPR16 ERS"/>
    </sheetNames>
    <definedNames>
      <definedName name="Go_To_Home"/>
    </definedNames>
    <sheetDataSet>
      <sheetData sheetId="0" refreshError="1"/>
      <sheetData sheetId="1" refreshError="1"/>
      <sheetData sheetId="2"/>
      <sheetData sheetId="3" refreshError="1"/>
      <sheetData sheetId="4"/>
      <sheetData sheetId="5"/>
      <sheetData sheetId="6"/>
      <sheetData sheetId="7" refreshError="1"/>
      <sheetData sheetId="8" refreshError="1"/>
      <sheetData sheetId="9"/>
      <sheetData sheetId="10"/>
      <sheetData sheetId="11"/>
      <sheetData sheetId="12"/>
      <sheetData sheetId="13" refreshError="1"/>
      <sheetData sheetId="14" refreshError="1"/>
      <sheetData sheetId="15"/>
      <sheetData sheetId="16" refreshError="1"/>
      <sheetData sheetId="17"/>
      <sheetData sheetId="18"/>
      <sheetData sheetId="19" refreshError="1"/>
      <sheetData sheetId="20"/>
      <sheetData sheetId="2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70"/>
  <sheetViews>
    <sheetView showGridLines="0" tabSelected="1" topLeftCell="A37" workbookViewId="0">
      <selection activeCell="Q53" sqref="Q53"/>
    </sheetView>
  </sheetViews>
  <sheetFormatPr defaultRowHeight="0" customHeight="1" zeroHeight="1" x14ac:dyDescent="0.2"/>
  <cols>
    <col min="1" max="2" width="9.140625" style="58"/>
    <col min="3" max="3" width="19.85546875" style="58" customWidth="1"/>
    <col min="4" max="4" width="11.7109375" style="58" customWidth="1"/>
    <col min="5" max="258" width="9.140625" style="58"/>
    <col min="259" max="259" width="12.85546875" style="58" customWidth="1"/>
    <col min="260" max="260" width="10.85546875" style="58" bestFit="1" customWidth="1"/>
    <col min="261" max="514" width="9.140625" style="58"/>
    <col min="515" max="515" width="12.85546875" style="58" customWidth="1"/>
    <col min="516" max="516" width="10.85546875" style="58" bestFit="1" customWidth="1"/>
    <col min="517" max="770" width="9.140625" style="58"/>
    <col min="771" max="771" width="12.85546875" style="58" customWidth="1"/>
    <col min="772" max="772" width="10.85546875" style="58" bestFit="1" customWidth="1"/>
    <col min="773" max="1026" width="9.140625" style="58"/>
    <col min="1027" max="1027" width="12.85546875" style="58" customWidth="1"/>
    <col min="1028" max="1028" width="10.85546875" style="58" bestFit="1" customWidth="1"/>
    <col min="1029" max="1282" width="9.140625" style="58"/>
    <col min="1283" max="1283" width="12.85546875" style="58" customWidth="1"/>
    <col min="1284" max="1284" width="10.85546875" style="58" bestFit="1" customWidth="1"/>
    <col min="1285" max="1538" width="9.140625" style="58"/>
    <col min="1539" max="1539" width="12.85546875" style="58" customWidth="1"/>
    <col min="1540" max="1540" width="10.85546875" style="58" bestFit="1" customWidth="1"/>
    <col min="1541" max="1794" width="9.140625" style="58"/>
    <col min="1795" max="1795" width="12.85546875" style="58" customWidth="1"/>
    <col min="1796" max="1796" width="10.85546875" style="58" bestFit="1" customWidth="1"/>
    <col min="1797" max="2050" width="9.140625" style="58"/>
    <col min="2051" max="2051" width="12.85546875" style="58" customWidth="1"/>
    <col min="2052" max="2052" width="10.85546875" style="58" bestFit="1" customWidth="1"/>
    <col min="2053" max="2306" width="9.140625" style="58"/>
    <col min="2307" max="2307" width="12.85546875" style="58" customWidth="1"/>
    <col min="2308" max="2308" width="10.85546875" style="58" bestFit="1" customWidth="1"/>
    <col min="2309" max="2562" width="9.140625" style="58"/>
    <col min="2563" max="2563" width="12.85546875" style="58" customWidth="1"/>
    <col min="2564" max="2564" width="10.85546875" style="58" bestFit="1" customWidth="1"/>
    <col min="2565" max="2818" width="9.140625" style="58"/>
    <col min="2819" max="2819" width="12.85546875" style="58" customWidth="1"/>
    <col min="2820" max="2820" width="10.85546875" style="58" bestFit="1" customWidth="1"/>
    <col min="2821" max="3074" width="9.140625" style="58"/>
    <col min="3075" max="3075" width="12.85546875" style="58" customWidth="1"/>
    <col min="3076" max="3076" width="10.85546875" style="58" bestFit="1" customWidth="1"/>
    <col min="3077" max="3330" width="9.140625" style="58"/>
    <col min="3331" max="3331" width="12.85546875" style="58" customWidth="1"/>
    <col min="3332" max="3332" width="10.85546875" style="58" bestFit="1" customWidth="1"/>
    <col min="3333" max="3586" width="9.140625" style="58"/>
    <col min="3587" max="3587" width="12.85546875" style="58" customWidth="1"/>
    <col min="3588" max="3588" width="10.85546875" style="58" bestFit="1" customWidth="1"/>
    <col min="3589" max="3842" width="9.140625" style="58"/>
    <col min="3843" max="3843" width="12.85546875" style="58" customWidth="1"/>
    <col min="3844" max="3844" width="10.85546875" style="58" bestFit="1" customWidth="1"/>
    <col min="3845" max="4098" width="9.140625" style="58"/>
    <col min="4099" max="4099" width="12.85546875" style="58" customWidth="1"/>
    <col min="4100" max="4100" width="10.85546875" style="58" bestFit="1" customWidth="1"/>
    <col min="4101" max="4354" width="9.140625" style="58"/>
    <col min="4355" max="4355" width="12.85546875" style="58" customWidth="1"/>
    <col min="4356" max="4356" width="10.85546875" style="58" bestFit="1" customWidth="1"/>
    <col min="4357" max="4610" width="9.140625" style="58"/>
    <col min="4611" max="4611" width="12.85546875" style="58" customWidth="1"/>
    <col min="4612" max="4612" width="10.85546875" style="58" bestFit="1" customWidth="1"/>
    <col min="4613" max="4866" width="9.140625" style="58"/>
    <col min="4867" max="4867" width="12.85546875" style="58" customWidth="1"/>
    <col min="4868" max="4868" width="10.85546875" style="58" bestFit="1" customWidth="1"/>
    <col min="4869" max="5122" width="9.140625" style="58"/>
    <col min="5123" max="5123" width="12.85546875" style="58" customWidth="1"/>
    <col min="5124" max="5124" width="10.85546875" style="58" bestFit="1" customWidth="1"/>
    <col min="5125" max="5378" width="9.140625" style="58"/>
    <col min="5379" max="5379" width="12.85546875" style="58" customWidth="1"/>
    <col min="5380" max="5380" width="10.85546875" style="58" bestFit="1" customWidth="1"/>
    <col min="5381" max="5634" width="9.140625" style="58"/>
    <col min="5635" max="5635" width="12.85546875" style="58" customWidth="1"/>
    <col min="5636" max="5636" width="10.85546875" style="58" bestFit="1" customWidth="1"/>
    <col min="5637" max="5890" width="9.140625" style="58"/>
    <col min="5891" max="5891" width="12.85546875" style="58" customWidth="1"/>
    <col min="5892" max="5892" width="10.85546875" style="58" bestFit="1" customWidth="1"/>
    <col min="5893" max="6146" width="9.140625" style="58"/>
    <col min="6147" max="6147" width="12.85546875" style="58" customWidth="1"/>
    <col min="6148" max="6148" width="10.85546875" style="58" bestFit="1" customWidth="1"/>
    <col min="6149" max="6402" width="9.140625" style="58"/>
    <col min="6403" max="6403" width="12.85546875" style="58" customWidth="1"/>
    <col min="6404" max="6404" width="10.85546875" style="58" bestFit="1" customWidth="1"/>
    <col min="6405" max="6658" width="9.140625" style="58"/>
    <col min="6659" max="6659" width="12.85546875" style="58" customWidth="1"/>
    <col min="6660" max="6660" width="10.85546875" style="58" bestFit="1" customWidth="1"/>
    <col min="6661" max="6914" width="9.140625" style="58"/>
    <col min="6915" max="6915" width="12.85546875" style="58" customWidth="1"/>
    <col min="6916" max="6916" width="10.85546875" style="58" bestFit="1" customWidth="1"/>
    <col min="6917" max="7170" width="9.140625" style="58"/>
    <col min="7171" max="7171" width="12.85546875" style="58" customWidth="1"/>
    <col min="7172" max="7172" width="10.85546875" style="58" bestFit="1" customWidth="1"/>
    <col min="7173" max="7426" width="9.140625" style="58"/>
    <col min="7427" max="7427" width="12.85546875" style="58" customWidth="1"/>
    <col min="7428" max="7428" width="10.85546875" style="58" bestFit="1" customWidth="1"/>
    <col min="7429" max="7682" width="9.140625" style="58"/>
    <col min="7683" max="7683" width="12.85546875" style="58" customWidth="1"/>
    <col min="7684" max="7684" width="10.85546875" style="58" bestFit="1" customWidth="1"/>
    <col min="7685" max="7938" width="9.140625" style="58"/>
    <col min="7939" max="7939" width="12.85546875" style="58" customWidth="1"/>
    <col min="7940" max="7940" width="10.85546875" style="58" bestFit="1" customWidth="1"/>
    <col min="7941" max="8194" width="9.140625" style="58"/>
    <col min="8195" max="8195" width="12.85546875" style="58" customWidth="1"/>
    <col min="8196" max="8196" width="10.85546875" style="58" bestFit="1" customWidth="1"/>
    <col min="8197" max="8450" width="9.140625" style="58"/>
    <col min="8451" max="8451" width="12.85546875" style="58" customWidth="1"/>
    <col min="8452" max="8452" width="10.85546875" style="58" bestFit="1" customWidth="1"/>
    <col min="8453" max="8706" width="9.140625" style="58"/>
    <col min="8707" max="8707" width="12.85546875" style="58" customWidth="1"/>
    <col min="8708" max="8708" width="10.85546875" style="58" bestFit="1" customWidth="1"/>
    <col min="8709" max="8962" width="9.140625" style="58"/>
    <col min="8963" max="8963" width="12.85546875" style="58" customWidth="1"/>
    <col min="8964" max="8964" width="10.85546875" style="58" bestFit="1" customWidth="1"/>
    <col min="8965" max="9218" width="9.140625" style="58"/>
    <col min="9219" max="9219" width="12.85546875" style="58" customWidth="1"/>
    <col min="9220" max="9220" width="10.85546875" style="58" bestFit="1" customWidth="1"/>
    <col min="9221" max="9474" width="9.140625" style="58"/>
    <col min="9475" max="9475" width="12.85546875" style="58" customWidth="1"/>
    <col min="9476" max="9476" width="10.85546875" style="58" bestFit="1" customWidth="1"/>
    <col min="9477" max="9730" width="9.140625" style="58"/>
    <col min="9731" max="9731" width="12.85546875" style="58" customWidth="1"/>
    <col min="9732" max="9732" width="10.85546875" style="58" bestFit="1" customWidth="1"/>
    <col min="9733" max="9986" width="9.140625" style="58"/>
    <col min="9987" max="9987" width="12.85546875" style="58" customWidth="1"/>
    <col min="9988" max="9988" width="10.85546875" style="58" bestFit="1" customWidth="1"/>
    <col min="9989" max="10242" width="9.140625" style="58"/>
    <col min="10243" max="10243" width="12.85546875" style="58" customWidth="1"/>
    <col min="10244" max="10244" width="10.85546875" style="58" bestFit="1" customWidth="1"/>
    <col min="10245" max="10498" width="9.140625" style="58"/>
    <col min="10499" max="10499" width="12.85546875" style="58" customWidth="1"/>
    <col min="10500" max="10500" width="10.85546875" style="58" bestFit="1" customWidth="1"/>
    <col min="10501" max="10754" width="9.140625" style="58"/>
    <col min="10755" max="10755" width="12.85546875" style="58" customWidth="1"/>
    <col min="10756" max="10756" width="10.85546875" style="58" bestFit="1" customWidth="1"/>
    <col min="10757" max="11010" width="9.140625" style="58"/>
    <col min="11011" max="11011" width="12.85546875" style="58" customWidth="1"/>
    <col min="11012" max="11012" width="10.85546875" style="58" bestFit="1" customWidth="1"/>
    <col min="11013" max="11266" width="9.140625" style="58"/>
    <col min="11267" max="11267" width="12.85546875" style="58" customWidth="1"/>
    <col min="11268" max="11268" width="10.85546875" style="58" bestFit="1" customWidth="1"/>
    <col min="11269" max="11522" width="9.140625" style="58"/>
    <col min="11523" max="11523" width="12.85546875" style="58" customWidth="1"/>
    <col min="11524" max="11524" width="10.85546875" style="58" bestFit="1" customWidth="1"/>
    <col min="11525" max="11778" width="9.140625" style="58"/>
    <col min="11779" max="11779" width="12.85546875" style="58" customWidth="1"/>
    <col min="11780" max="11780" width="10.85546875" style="58" bestFit="1" customWidth="1"/>
    <col min="11781" max="12034" width="9.140625" style="58"/>
    <col min="12035" max="12035" width="12.85546875" style="58" customWidth="1"/>
    <col min="12036" max="12036" width="10.85546875" style="58" bestFit="1" customWidth="1"/>
    <col min="12037" max="12290" width="9.140625" style="58"/>
    <col min="12291" max="12291" width="12.85546875" style="58" customWidth="1"/>
    <col min="12292" max="12292" width="10.85546875" style="58" bestFit="1" customWidth="1"/>
    <col min="12293" max="12546" width="9.140625" style="58"/>
    <col min="12547" max="12547" width="12.85546875" style="58" customWidth="1"/>
    <col min="12548" max="12548" width="10.85546875" style="58" bestFit="1" customWidth="1"/>
    <col min="12549" max="12802" width="9.140625" style="58"/>
    <col min="12803" max="12803" width="12.85546875" style="58" customWidth="1"/>
    <col min="12804" max="12804" width="10.85546875" style="58" bestFit="1" customWidth="1"/>
    <col min="12805" max="13058" width="9.140625" style="58"/>
    <col min="13059" max="13059" width="12.85546875" style="58" customWidth="1"/>
    <col min="13060" max="13060" width="10.85546875" style="58" bestFit="1" customWidth="1"/>
    <col min="13061" max="13314" width="9.140625" style="58"/>
    <col min="13315" max="13315" width="12.85546875" style="58" customWidth="1"/>
    <col min="13316" max="13316" width="10.85546875" style="58" bestFit="1" customWidth="1"/>
    <col min="13317" max="13570" width="9.140625" style="58"/>
    <col min="13571" max="13571" width="12.85546875" style="58" customWidth="1"/>
    <col min="13572" max="13572" width="10.85546875" style="58" bestFit="1" customWidth="1"/>
    <col min="13573" max="13826" width="9.140625" style="58"/>
    <col min="13827" max="13827" width="12.85546875" style="58" customWidth="1"/>
    <col min="13828" max="13828" width="10.85546875" style="58" bestFit="1" customWidth="1"/>
    <col min="13829" max="14082" width="9.140625" style="58"/>
    <col min="14083" max="14083" width="12.85546875" style="58" customWidth="1"/>
    <col min="14084" max="14084" width="10.85546875" style="58" bestFit="1" customWidth="1"/>
    <col min="14085" max="14338" width="9.140625" style="58"/>
    <col min="14339" max="14339" width="12.85546875" style="58" customWidth="1"/>
    <col min="14340" max="14340" width="10.85546875" style="58" bestFit="1" customWidth="1"/>
    <col min="14341" max="14594" width="9.140625" style="58"/>
    <col min="14595" max="14595" width="12.85546875" style="58" customWidth="1"/>
    <col min="14596" max="14596" width="10.85546875" style="58" bestFit="1" customWidth="1"/>
    <col min="14597" max="14850" width="9.140625" style="58"/>
    <col min="14851" max="14851" width="12.85546875" style="58" customWidth="1"/>
    <col min="14852" max="14852" width="10.85546875" style="58" bestFit="1" customWidth="1"/>
    <col min="14853" max="15106" width="9.140625" style="58"/>
    <col min="15107" max="15107" width="12.85546875" style="58" customWidth="1"/>
    <col min="15108" max="15108" width="10.85546875" style="58" bestFit="1" customWidth="1"/>
    <col min="15109" max="15362" width="9.140625" style="58"/>
    <col min="15363" max="15363" width="12.85546875" style="58" customWidth="1"/>
    <col min="15364" max="15364" width="10.85546875" style="58" bestFit="1" customWidth="1"/>
    <col min="15365" max="15618" width="9.140625" style="58"/>
    <col min="15619" max="15619" width="12.85546875" style="58" customWidth="1"/>
    <col min="15620" max="15620" width="10.85546875" style="58" bestFit="1" customWidth="1"/>
    <col min="15621" max="15874" width="9.140625" style="58"/>
    <col min="15875" max="15875" width="12.85546875" style="58" customWidth="1"/>
    <col min="15876" max="15876" width="10.85546875" style="58" bestFit="1" customWidth="1"/>
    <col min="15877" max="16130" width="9.140625" style="58"/>
    <col min="16131" max="16131" width="12.85546875" style="58" customWidth="1"/>
    <col min="16132" max="16132" width="10.85546875" style="58" bestFit="1" customWidth="1"/>
    <col min="16133" max="16384" width="9.140625" style="58"/>
  </cols>
  <sheetData>
    <row r="1" spans="1:252" ht="20.25" customHeight="1" x14ac:dyDescent="0.25">
      <c r="A1" s="53"/>
      <c r="B1" s="54"/>
      <c r="C1" s="55"/>
      <c r="D1" s="54"/>
      <c r="E1" s="54"/>
      <c r="F1" s="54"/>
      <c r="G1" s="54"/>
      <c r="H1" s="54"/>
      <c r="I1" s="54"/>
      <c r="J1" s="54"/>
      <c r="K1" s="54"/>
      <c r="L1" s="54"/>
      <c r="M1" s="54"/>
      <c r="N1" s="54"/>
      <c r="O1" s="56"/>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row>
    <row r="2" spans="1:252" ht="18.95" customHeight="1" x14ac:dyDescent="0.25">
      <c r="A2" s="59"/>
      <c r="B2" s="117"/>
      <c r="C2" s="117"/>
      <c r="D2" s="60"/>
      <c r="E2" s="60"/>
      <c r="F2" s="60"/>
      <c r="G2" s="60"/>
      <c r="H2" s="60"/>
      <c r="I2" s="60"/>
      <c r="J2" s="60"/>
      <c r="K2" s="60"/>
      <c r="L2" s="60"/>
      <c r="M2" s="60"/>
      <c r="N2" s="60"/>
      <c r="O2" s="61"/>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row>
    <row r="3" spans="1:252" ht="18.95" customHeight="1" x14ac:dyDescent="0.25">
      <c r="A3" s="59"/>
      <c r="B3" s="117"/>
      <c r="C3" s="117"/>
      <c r="D3" s="60"/>
      <c r="E3" s="60"/>
      <c r="F3" s="60"/>
      <c r="G3" s="60"/>
      <c r="H3" s="60"/>
      <c r="I3" s="60"/>
      <c r="J3" s="60"/>
      <c r="K3" s="60"/>
      <c r="L3" s="60"/>
      <c r="M3" s="60"/>
      <c r="N3" s="60"/>
      <c r="O3" s="61"/>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row>
    <row r="4" spans="1:252" ht="18.95" customHeight="1" x14ac:dyDescent="0.25">
      <c r="A4" s="59"/>
      <c r="B4" s="60"/>
      <c r="C4" s="60"/>
      <c r="D4" s="60"/>
      <c r="E4" s="60"/>
      <c r="F4" s="60"/>
      <c r="G4" s="60"/>
      <c r="H4" s="60"/>
      <c r="I4" s="60"/>
      <c r="J4" s="60"/>
      <c r="K4" s="60"/>
      <c r="L4" s="60"/>
      <c r="M4" s="60"/>
      <c r="N4" s="60"/>
      <c r="O4" s="61"/>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row>
    <row r="5" spans="1:252" ht="18.95" customHeight="1" x14ac:dyDescent="0.25">
      <c r="A5" s="59"/>
      <c r="B5" s="60"/>
      <c r="C5" s="60"/>
      <c r="D5" s="60"/>
      <c r="E5" s="60"/>
      <c r="F5" s="60"/>
      <c r="G5" s="60"/>
      <c r="H5" s="60"/>
      <c r="I5" s="60"/>
      <c r="J5" s="60"/>
      <c r="K5" s="60"/>
      <c r="L5" s="60"/>
      <c r="M5" s="60"/>
      <c r="N5" s="60"/>
      <c r="O5" s="61"/>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row>
    <row r="6" spans="1:252" ht="18.95" customHeight="1" x14ac:dyDescent="0.25">
      <c r="A6" s="59"/>
      <c r="B6" s="60"/>
      <c r="C6" s="60"/>
      <c r="D6" s="60"/>
      <c r="E6" s="60"/>
      <c r="F6" s="60"/>
      <c r="G6" s="60"/>
      <c r="H6" s="60"/>
      <c r="I6" s="60"/>
      <c r="J6" s="60"/>
      <c r="K6" s="60"/>
      <c r="L6" s="60"/>
      <c r="M6" s="60"/>
      <c r="N6" s="60"/>
      <c r="O6" s="61"/>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row>
    <row r="7" spans="1:252" ht="18.95" customHeight="1" x14ac:dyDescent="0.25">
      <c r="A7" s="59"/>
      <c r="B7" s="60"/>
      <c r="C7" s="60"/>
      <c r="D7" s="60"/>
      <c r="E7" s="60"/>
      <c r="F7" s="60"/>
      <c r="G7" s="60"/>
      <c r="H7" s="60"/>
      <c r="I7" s="60"/>
      <c r="J7" s="60"/>
      <c r="K7" s="60"/>
      <c r="L7" s="60"/>
      <c r="M7" s="60"/>
      <c r="N7" s="60"/>
      <c r="O7" s="61"/>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row>
    <row r="8" spans="1:252" ht="18.95" customHeight="1" x14ac:dyDescent="0.25">
      <c r="A8" s="59"/>
      <c r="B8" s="60"/>
      <c r="C8" s="60"/>
      <c r="D8" s="60"/>
      <c r="E8" s="60"/>
      <c r="F8" s="60"/>
      <c r="G8" s="60"/>
      <c r="H8" s="60"/>
      <c r="I8" s="60"/>
      <c r="J8" s="60"/>
      <c r="K8" s="60"/>
      <c r="L8" s="60"/>
      <c r="M8" s="60"/>
      <c r="N8" s="60"/>
      <c r="O8" s="61"/>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row>
    <row r="9" spans="1:252" ht="17.25" customHeight="1" thickBot="1" x14ac:dyDescent="0.3">
      <c r="A9" s="59"/>
      <c r="B9" s="60"/>
      <c r="C9" s="60"/>
      <c r="D9" s="60"/>
      <c r="E9" s="60"/>
      <c r="F9" s="60"/>
      <c r="G9" s="60"/>
      <c r="H9" s="60"/>
      <c r="I9" s="60"/>
      <c r="J9" s="60"/>
      <c r="K9" s="60"/>
      <c r="L9" s="60"/>
      <c r="M9" s="60"/>
      <c r="N9" s="60"/>
      <c r="O9" s="61"/>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row>
    <row r="10" spans="1:252" ht="17.25" customHeight="1" x14ac:dyDescent="0.4">
      <c r="A10" s="118"/>
      <c r="B10" s="119"/>
      <c r="C10" s="119"/>
      <c r="D10" s="119"/>
      <c r="E10" s="119"/>
      <c r="F10" s="119"/>
      <c r="G10" s="119"/>
      <c r="H10" s="119"/>
      <c r="I10" s="119"/>
      <c r="J10" s="119"/>
      <c r="K10" s="119"/>
      <c r="L10" s="119"/>
      <c r="M10" s="119"/>
      <c r="N10" s="119"/>
      <c r="O10" s="120"/>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row>
    <row r="11" spans="1:252" ht="24.95" customHeight="1" x14ac:dyDescent="0.25">
      <c r="A11" s="215" t="s">
        <v>39</v>
      </c>
      <c r="B11" s="216"/>
      <c r="C11" s="216"/>
      <c r="D11" s="216"/>
      <c r="E11" s="216"/>
      <c r="F11" s="216"/>
      <c r="G11" s="216"/>
      <c r="H11" s="216"/>
      <c r="I11" s="216"/>
      <c r="J11" s="216"/>
      <c r="K11" s="216"/>
      <c r="L11" s="216"/>
      <c r="M11" s="216"/>
      <c r="N11" s="216"/>
      <c r="O11" s="21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row>
    <row r="12" spans="1:252" ht="24.95" customHeight="1" x14ac:dyDescent="0.25">
      <c r="A12" s="215" t="s">
        <v>54</v>
      </c>
      <c r="B12" s="216"/>
      <c r="C12" s="216"/>
      <c r="D12" s="216"/>
      <c r="E12" s="216"/>
      <c r="F12" s="216"/>
      <c r="G12" s="216"/>
      <c r="H12" s="216"/>
      <c r="I12" s="216"/>
      <c r="J12" s="216"/>
      <c r="K12" s="216"/>
      <c r="L12" s="216"/>
      <c r="M12" s="216"/>
      <c r="N12" s="216"/>
      <c r="O12" s="21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row>
    <row r="13" spans="1:252" ht="18.95" customHeight="1" thickBot="1" x14ac:dyDescent="0.45">
      <c r="A13" s="218"/>
      <c r="B13" s="219"/>
      <c r="C13" s="219"/>
      <c r="D13" s="219"/>
      <c r="E13" s="219"/>
      <c r="F13" s="219"/>
      <c r="G13" s="219"/>
      <c r="H13" s="219"/>
      <c r="I13" s="219"/>
      <c r="J13" s="219"/>
      <c r="K13" s="121"/>
      <c r="L13" s="121"/>
      <c r="M13" s="121"/>
      <c r="N13" s="121"/>
      <c r="O13" s="122"/>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row>
    <row r="14" spans="1:252" ht="18.95" customHeight="1" thickBot="1" x14ac:dyDescent="0.3">
      <c r="A14" s="62"/>
      <c r="B14" s="63"/>
      <c r="C14" s="64"/>
      <c r="D14" s="65"/>
      <c r="E14" s="65"/>
      <c r="F14" s="65"/>
      <c r="G14" s="65"/>
      <c r="H14" s="65"/>
      <c r="I14" s="65"/>
      <c r="J14" s="66"/>
      <c r="K14" s="64"/>
      <c r="L14" s="64"/>
      <c r="M14" s="64"/>
      <c r="N14" s="64"/>
      <c r="O14" s="6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row>
    <row r="15" spans="1:252" s="69" customFormat="1" ht="18.95" customHeight="1" thickBot="1" x14ac:dyDescent="0.3">
      <c r="A15" s="62"/>
      <c r="B15" s="220" t="s">
        <v>55</v>
      </c>
      <c r="C15" s="221"/>
      <c r="D15" s="222"/>
      <c r="E15" s="223"/>
      <c r="F15" s="223"/>
      <c r="G15" s="223"/>
      <c r="H15" s="223"/>
      <c r="I15" s="223"/>
      <c r="J15" s="223"/>
      <c r="K15" s="223"/>
      <c r="L15" s="224"/>
      <c r="M15" s="64"/>
      <c r="N15" s="64"/>
      <c r="O15" s="67"/>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row>
    <row r="16" spans="1:252" s="69" customFormat="1" ht="16.5" customHeight="1" thickBot="1" x14ac:dyDescent="0.3">
      <c r="A16" s="62"/>
      <c r="B16" s="70"/>
      <c r="C16" s="71"/>
      <c r="D16" s="64"/>
      <c r="E16" s="64"/>
      <c r="F16" s="72"/>
      <c r="G16" s="64"/>
      <c r="H16" s="64"/>
      <c r="I16" s="64"/>
      <c r="J16" s="64"/>
      <c r="K16" s="64"/>
      <c r="L16" s="64"/>
      <c r="M16" s="64"/>
      <c r="N16" s="64"/>
      <c r="O16" s="67"/>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row>
    <row r="17" spans="1:252" s="69" customFormat="1" ht="18.95" customHeight="1" thickBot="1" x14ac:dyDescent="0.3">
      <c r="A17" s="73"/>
      <c r="B17" s="220" t="s">
        <v>98</v>
      </c>
      <c r="C17" s="221"/>
      <c r="D17" s="74" t="e">
        <f>VLOOKUP(D15,'Drop-down list'!A2:B6,2,)</f>
        <v>#N/A</v>
      </c>
      <c r="E17" s="64"/>
      <c r="F17" s="64"/>
      <c r="G17" s="64"/>
      <c r="H17" s="64"/>
      <c r="I17" s="64"/>
      <c r="J17" s="64"/>
      <c r="K17" s="64"/>
      <c r="L17" s="64"/>
      <c r="M17" s="64"/>
      <c r="N17" s="64"/>
      <c r="O17" s="67"/>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row>
    <row r="18" spans="1:252" s="69" customFormat="1" ht="18.95" customHeight="1" thickBot="1" x14ac:dyDescent="0.3">
      <c r="A18" s="73"/>
      <c r="B18" s="75"/>
      <c r="C18" s="75"/>
      <c r="D18" s="64"/>
      <c r="E18" s="64"/>
      <c r="F18" s="64"/>
      <c r="G18" s="64"/>
      <c r="H18" s="64"/>
      <c r="I18" s="64"/>
      <c r="J18" s="64"/>
      <c r="K18" s="64" t="s">
        <v>14</v>
      </c>
      <c r="L18" s="64"/>
      <c r="M18" s="64"/>
      <c r="N18" s="64"/>
      <c r="O18" s="67"/>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row>
    <row r="19" spans="1:252" s="69" customFormat="1" ht="18.95" customHeight="1" thickBot="1" x14ac:dyDescent="0.3">
      <c r="A19" s="73"/>
      <c r="B19" s="220" t="s">
        <v>40</v>
      </c>
      <c r="C19" s="221"/>
      <c r="D19" s="77"/>
      <c r="E19" s="237" t="s">
        <v>41</v>
      </c>
      <c r="F19" s="238"/>
      <c r="G19" s="76"/>
      <c r="H19" s="78"/>
      <c r="I19" s="76"/>
      <c r="J19" s="76"/>
      <c r="K19" s="64"/>
      <c r="L19" s="64"/>
      <c r="M19" s="64"/>
      <c r="N19" s="64"/>
      <c r="O19" s="67"/>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c r="IR19" s="68"/>
    </row>
    <row r="20" spans="1:252" s="69" customFormat="1" ht="18.95" customHeight="1" thickBot="1" x14ac:dyDescent="0.3">
      <c r="A20" s="73"/>
      <c r="B20" s="76"/>
      <c r="C20" s="79"/>
      <c r="D20" s="80"/>
      <c r="E20" s="80"/>
      <c r="F20" s="80"/>
      <c r="G20" s="80"/>
      <c r="H20" s="80"/>
      <c r="I20" s="80"/>
      <c r="J20" s="80"/>
      <c r="K20" s="64"/>
      <c r="L20" s="64"/>
      <c r="M20" s="64"/>
      <c r="N20" s="64"/>
      <c r="O20" s="67"/>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c r="IR20" s="68"/>
    </row>
    <row r="21" spans="1:252" s="69" customFormat="1" ht="24.95" customHeight="1" x14ac:dyDescent="0.25">
      <c r="A21" s="81"/>
      <c r="B21" s="82"/>
      <c r="C21" s="82"/>
      <c r="D21" s="82"/>
      <c r="E21" s="82"/>
      <c r="F21" s="82"/>
      <c r="G21" s="82"/>
      <c r="H21" s="82"/>
      <c r="I21" s="82"/>
      <c r="J21" s="82"/>
      <c r="K21" s="82"/>
      <c r="L21" s="82"/>
      <c r="M21" s="82"/>
      <c r="N21" s="82"/>
      <c r="O21" s="83"/>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row>
    <row r="22" spans="1:252" s="69" customFormat="1" ht="24.95" customHeight="1" x14ac:dyDescent="0.25">
      <c r="A22" s="84"/>
      <c r="B22" s="85"/>
      <c r="C22" s="85"/>
      <c r="D22" s="85"/>
      <c r="E22" s="85"/>
      <c r="F22" s="85"/>
      <c r="G22" s="85"/>
      <c r="H22" s="85"/>
      <c r="I22" s="85"/>
      <c r="J22" s="85"/>
      <c r="K22" s="85"/>
      <c r="L22" s="85"/>
      <c r="M22" s="85"/>
      <c r="N22" s="85"/>
      <c r="O22" s="86"/>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row>
    <row r="23" spans="1:252" s="69" customFormat="1" ht="24.95" customHeight="1" thickBot="1" x14ac:dyDescent="0.3">
      <c r="A23" s="87"/>
      <c r="B23" s="88"/>
      <c r="C23" s="89"/>
      <c r="D23" s="88"/>
      <c r="E23" s="88"/>
      <c r="F23" s="88"/>
      <c r="G23" s="88"/>
      <c r="H23" s="88"/>
      <c r="I23" s="89"/>
      <c r="J23" s="89"/>
      <c r="K23" s="89"/>
      <c r="L23" s="89"/>
      <c r="M23" s="89"/>
      <c r="N23" s="89"/>
      <c r="O23" s="90"/>
      <c r="P23" s="57"/>
      <c r="Q23" s="57"/>
      <c r="R23" s="57"/>
      <c r="S23" s="57"/>
      <c r="T23" s="57"/>
      <c r="U23" s="57"/>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row>
    <row r="24" spans="1:252" ht="18.95" customHeight="1" x14ac:dyDescent="0.25">
      <c r="A24" s="62"/>
      <c r="B24" s="64"/>
      <c r="C24" s="64"/>
      <c r="D24" s="64"/>
      <c r="E24" s="64"/>
      <c r="F24" s="64"/>
      <c r="G24" s="64"/>
      <c r="H24" s="64"/>
      <c r="I24" s="64"/>
      <c r="J24" s="64"/>
      <c r="K24" s="64"/>
      <c r="L24" s="64"/>
      <c r="M24" s="64"/>
      <c r="N24" s="64"/>
      <c r="O24" s="6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row>
    <row r="25" spans="1:252" ht="18.95" customHeight="1" thickBot="1" x14ac:dyDescent="0.3">
      <c r="A25" s="62"/>
      <c r="B25" s="91" t="s">
        <v>42</v>
      </c>
      <c r="C25" s="92"/>
      <c r="D25" s="91"/>
      <c r="E25" s="91"/>
      <c r="F25" s="93"/>
      <c r="G25" s="64"/>
      <c r="H25" s="70"/>
      <c r="I25" s="94" t="s">
        <v>43</v>
      </c>
      <c r="J25" s="94"/>
      <c r="K25" s="94"/>
      <c r="L25" s="94"/>
      <c r="M25" s="94"/>
      <c r="N25" s="93"/>
      <c r="O25" s="6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row>
    <row r="26" spans="1:252" ht="27" customHeight="1" thickBot="1" x14ac:dyDescent="0.3">
      <c r="A26" s="73"/>
      <c r="B26" s="225"/>
      <c r="C26" s="226"/>
      <c r="D26" s="226"/>
      <c r="E26" s="226"/>
      <c r="F26" s="226"/>
      <c r="G26" s="227"/>
      <c r="H26" s="95"/>
      <c r="I26" s="228"/>
      <c r="J26" s="229"/>
      <c r="K26" s="229"/>
      <c r="L26" s="229"/>
      <c r="M26" s="229"/>
      <c r="N26" s="230"/>
      <c r="O26" s="6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row>
    <row r="27" spans="1:252" ht="18.95" customHeight="1" x14ac:dyDescent="0.25">
      <c r="A27" s="62"/>
      <c r="B27" s="96"/>
      <c r="C27" s="64"/>
      <c r="D27" s="64"/>
      <c r="E27" s="64"/>
      <c r="F27" s="64"/>
      <c r="G27" s="64"/>
      <c r="H27" s="64"/>
      <c r="I27" s="64"/>
      <c r="J27" s="64"/>
      <c r="K27" s="64"/>
      <c r="L27" s="64"/>
      <c r="M27" s="64"/>
      <c r="N27" s="64"/>
      <c r="O27" s="6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row>
    <row r="28" spans="1:252" ht="18.95" customHeight="1" thickBot="1" x14ac:dyDescent="0.3">
      <c r="A28" s="62"/>
      <c r="B28" s="91" t="s">
        <v>44</v>
      </c>
      <c r="C28" s="92"/>
      <c r="D28" s="91"/>
      <c r="E28" s="91"/>
      <c r="F28" s="93"/>
      <c r="G28" s="93"/>
      <c r="H28" s="70"/>
      <c r="I28" s="94" t="s">
        <v>45</v>
      </c>
      <c r="J28" s="97"/>
      <c r="K28" s="98"/>
      <c r="L28" s="97"/>
      <c r="M28" s="97"/>
      <c r="N28" s="97"/>
      <c r="O28" s="6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row>
    <row r="29" spans="1:252" ht="18.95" customHeight="1" x14ac:dyDescent="0.25">
      <c r="A29" s="62"/>
      <c r="B29" s="231"/>
      <c r="C29" s="232"/>
      <c r="D29" s="232"/>
      <c r="E29" s="232"/>
      <c r="F29" s="232"/>
      <c r="G29" s="233"/>
      <c r="H29" s="99"/>
      <c r="I29" s="207"/>
      <c r="J29" s="208"/>
      <c r="K29" s="208"/>
      <c r="L29" s="208"/>
      <c r="M29" s="208"/>
      <c r="N29" s="209"/>
      <c r="O29" s="6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row>
    <row r="30" spans="1:252" ht="18.95" customHeight="1" thickBot="1" x14ac:dyDescent="0.3">
      <c r="A30" s="62"/>
      <c r="B30" s="234"/>
      <c r="C30" s="235"/>
      <c r="D30" s="235"/>
      <c r="E30" s="235"/>
      <c r="F30" s="235"/>
      <c r="G30" s="236"/>
      <c r="H30" s="100"/>
      <c r="I30" s="210"/>
      <c r="J30" s="211"/>
      <c r="K30" s="211"/>
      <c r="L30" s="211"/>
      <c r="M30" s="211"/>
      <c r="N30" s="212"/>
      <c r="O30" s="6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row>
    <row r="31" spans="1:252" ht="18.95" customHeight="1" thickBot="1" x14ac:dyDescent="0.3">
      <c r="A31" s="62"/>
      <c r="B31" s="64"/>
      <c r="C31" s="64"/>
      <c r="D31" s="64"/>
      <c r="E31" s="64"/>
      <c r="F31" s="64"/>
      <c r="G31" s="64"/>
      <c r="H31" s="64"/>
      <c r="I31" s="64"/>
      <c r="J31" s="64"/>
      <c r="K31" s="64"/>
      <c r="L31" s="64"/>
      <c r="M31" s="64"/>
      <c r="N31" s="64"/>
      <c r="O31" s="6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row>
    <row r="32" spans="1:252" ht="18.95" customHeight="1" x14ac:dyDescent="0.25">
      <c r="A32" s="123"/>
      <c r="B32" s="124"/>
      <c r="C32" s="124"/>
      <c r="D32" s="124"/>
      <c r="E32" s="124"/>
      <c r="F32" s="124"/>
      <c r="G32" s="124"/>
      <c r="H32" s="124"/>
      <c r="I32" s="124"/>
      <c r="J32" s="124"/>
      <c r="K32" s="124"/>
      <c r="L32" s="124"/>
      <c r="M32" s="124"/>
      <c r="N32" s="124"/>
      <c r="O32" s="125"/>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row>
    <row r="33" spans="1:253" s="103" customFormat="1" ht="18.95" customHeight="1" thickBot="1" x14ac:dyDescent="0.3">
      <c r="A33" s="126"/>
      <c r="B33" s="127"/>
      <c r="C33" s="128"/>
      <c r="D33" s="128"/>
      <c r="E33" s="128"/>
      <c r="F33" s="128"/>
      <c r="G33" s="128"/>
      <c r="H33" s="128"/>
      <c r="I33" s="128"/>
      <c r="J33" s="128"/>
      <c r="K33" s="128"/>
      <c r="L33" s="128"/>
      <c r="M33" s="128"/>
      <c r="N33" s="128"/>
      <c r="O33" s="129"/>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01"/>
      <c r="FE33" s="101"/>
      <c r="FF33" s="101"/>
      <c r="FG33" s="101"/>
      <c r="FH33" s="101"/>
      <c r="FI33" s="101"/>
      <c r="FJ33" s="101"/>
      <c r="FK33" s="101"/>
      <c r="FL33" s="101"/>
      <c r="FM33" s="101"/>
      <c r="FN33" s="101"/>
      <c r="FO33" s="101"/>
      <c r="FP33" s="101"/>
      <c r="FQ33" s="101"/>
      <c r="FR33" s="101"/>
      <c r="FS33" s="101"/>
      <c r="FT33" s="101"/>
      <c r="FU33" s="101"/>
      <c r="FV33" s="101"/>
      <c r="FW33" s="101"/>
      <c r="FX33" s="101"/>
      <c r="FY33" s="101"/>
      <c r="FZ33" s="101"/>
      <c r="GA33" s="101"/>
      <c r="GB33" s="101"/>
      <c r="GC33" s="101"/>
      <c r="GD33" s="101"/>
      <c r="GE33" s="101"/>
      <c r="GF33" s="101"/>
      <c r="GG33" s="101"/>
      <c r="GH33" s="101"/>
      <c r="GI33" s="101"/>
      <c r="GJ33" s="101"/>
      <c r="GK33" s="101"/>
      <c r="GL33" s="101"/>
      <c r="GM33" s="101"/>
      <c r="GN33" s="101"/>
      <c r="GO33" s="101"/>
      <c r="GP33" s="101"/>
      <c r="GQ33" s="101"/>
      <c r="GR33" s="101"/>
      <c r="GS33" s="101"/>
      <c r="GT33" s="101"/>
      <c r="GU33" s="101"/>
      <c r="GV33" s="101"/>
      <c r="GW33" s="101"/>
      <c r="GX33" s="101"/>
      <c r="GY33" s="101"/>
      <c r="GZ33" s="101"/>
      <c r="HA33" s="101"/>
      <c r="HB33" s="101"/>
      <c r="HC33" s="101"/>
      <c r="HD33" s="101"/>
      <c r="HE33" s="101"/>
      <c r="HF33" s="101"/>
      <c r="HG33" s="101"/>
      <c r="HH33" s="101"/>
      <c r="HI33" s="101"/>
      <c r="HJ33" s="101"/>
      <c r="HK33" s="101"/>
      <c r="HL33" s="101"/>
      <c r="HM33" s="101"/>
      <c r="HN33" s="101"/>
      <c r="HO33" s="101"/>
      <c r="HP33" s="101"/>
      <c r="HQ33" s="101"/>
      <c r="HR33" s="101"/>
      <c r="HS33" s="101"/>
      <c r="HT33" s="101"/>
      <c r="HU33" s="101"/>
      <c r="HV33" s="101"/>
      <c r="HW33" s="101"/>
      <c r="HX33" s="101"/>
      <c r="HY33" s="101"/>
      <c r="HZ33" s="101"/>
      <c r="IA33" s="101"/>
      <c r="IB33" s="101"/>
      <c r="IC33" s="101"/>
      <c r="ID33" s="101"/>
      <c r="IE33" s="101"/>
      <c r="IF33" s="101"/>
      <c r="IG33" s="101"/>
      <c r="IH33" s="101"/>
      <c r="II33" s="101"/>
      <c r="IJ33" s="101"/>
      <c r="IK33" s="101"/>
      <c r="IL33" s="101"/>
      <c r="IM33" s="101"/>
      <c r="IN33" s="101"/>
      <c r="IO33" s="101"/>
      <c r="IP33" s="101"/>
      <c r="IQ33" s="101"/>
      <c r="IR33" s="101"/>
      <c r="IS33" s="102"/>
    </row>
    <row r="34" spans="1:253" ht="18.95" customHeight="1" x14ac:dyDescent="0.25">
      <c r="A34" s="130"/>
      <c r="B34" s="124"/>
      <c r="C34" s="124"/>
      <c r="D34" s="124"/>
      <c r="E34" s="124"/>
      <c r="F34" s="124"/>
      <c r="G34" s="124"/>
      <c r="H34" s="125"/>
      <c r="I34" s="124"/>
      <c r="J34" s="124"/>
      <c r="K34" s="124"/>
      <c r="L34" s="124"/>
      <c r="M34" s="124"/>
      <c r="N34" s="124"/>
      <c r="O34" s="125"/>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row>
    <row r="35" spans="1:253" ht="18.95" customHeight="1" x14ac:dyDescent="0.25">
      <c r="A35" s="131"/>
      <c r="B35" s="132"/>
      <c r="C35" s="132"/>
      <c r="D35" s="132"/>
      <c r="E35" s="132"/>
      <c r="F35" s="132"/>
      <c r="G35" s="132"/>
      <c r="H35" s="133"/>
      <c r="I35" s="132"/>
      <c r="J35" s="132"/>
      <c r="K35" s="132"/>
      <c r="L35" s="132"/>
      <c r="M35" s="132"/>
      <c r="N35" s="132"/>
      <c r="O35" s="133"/>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row>
    <row r="36" spans="1:253" ht="18.95" customHeight="1" x14ac:dyDescent="0.25">
      <c r="A36" s="131"/>
      <c r="B36" s="132"/>
      <c r="C36" s="132"/>
      <c r="D36" s="132"/>
      <c r="E36" s="132"/>
      <c r="F36" s="132"/>
      <c r="G36" s="132"/>
      <c r="H36" s="133"/>
      <c r="I36" s="132"/>
      <c r="J36" s="132"/>
      <c r="K36" s="132"/>
      <c r="L36" s="132"/>
      <c r="M36" s="132"/>
      <c r="N36" s="132"/>
      <c r="O36" s="133"/>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row>
    <row r="37" spans="1:253" ht="18.95" customHeight="1" x14ac:dyDescent="0.25">
      <c r="A37" s="131"/>
      <c r="B37" s="132"/>
      <c r="C37" s="132"/>
      <c r="D37" s="132"/>
      <c r="E37" s="132"/>
      <c r="F37" s="132"/>
      <c r="G37" s="132"/>
      <c r="H37" s="133"/>
      <c r="I37" s="132"/>
      <c r="J37" s="132"/>
      <c r="K37" s="132"/>
      <c r="L37" s="132"/>
      <c r="M37" s="132"/>
      <c r="N37" s="132"/>
      <c r="O37" s="133"/>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row>
    <row r="38" spans="1:253" ht="18.95" customHeight="1" x14ac:dyDescent="0.25">
      <c r="A38" s="131"/>
      <c r="B38" s="132"/>
      <c r="C38" s="132"/>
      <c r="D38" s="132"/>
      <c r="E38" s="132"/>
      <c r="F38" s="132"/>
      <c r="G38" s="132"/>
      <c r="H38" s="133"/>
      <c r="I38" s="132"/>
      <c r="J38" s="132"/>
      <c r="K38" s="132"/>
      <c r="L38" s="132"/>
      <c r="M38" s="132"/>
      <c r="N38" s="132"/>
      <c r="O38" s="133"/>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c r="IQ38" s="57"/>
      <c r="IR38" s="57"/>
    </row>
    <row r="39" spans="1:253" ht="18.95" customHeight="1" x14ac:dyDescent="0.25">
      <c r="A39" s="131"/>
      <c r="B39" s="132"/>
      <c r="C39" s="132"/>
      <c r="D39" s="132"/>
      <c r="E39" s="132"/>
      <c r="F39" s="132"/>
      <c r="G39" s="132"/>
      <c r="H39" s="133"/>
      <c r="I39" s="132"/>
      <c r="J39" s="132"/>
      <c r="K39" s="132"/>
      <c r="L39" s="132"/>
      <c r="M39" s="132"/>
      <c r="N39" s="132"/>
      <c r="O39" s="133"/>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row>
    <row r="40" spans="1:253" ht="18.95" customHeight="1" x14ac:dyDescent="0.25">
      <c r="A40" s="131"/>
      <c r="B40" s="132"/>
      <c r="C40" s="132"/>
      <c r="D40" s="132"/>
      <c r="E40" s="132"/>
      <c r="F40" s="132"/>
      <c r="G40" s="132"/>
      <c r="H40" s="133"/>
      <c r="I40" s="132"/>
      <c r="J40" s="132"/>
      <c r="K40" s="132"/>
      <c r="L40" s="132"/>
      <c r="M40" s="132"/>
      <c r="N40" s="132"/>
      <c r="O40" s="133"/>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c r="IR40" s="57"/>
    </row>
    <row r="41" spans="1:253" ht="18.95" customHeight="1" x14ac:dyDescent="0.25">
      <c r="A41" s="134"/>
      <c r="B41" s="132"/>
      <c r="C41" s="132"/>
      <c r="D41" s="132"/>
      <c r="E41" s="132"/>
      <c r="F41" s="132"/>
      <c r="G41" s="132"/>
      <c r="H41" s="133"/>
      <c r="I41" s="132"/>
      <c r="J41" s="132"/>
      <c r="K41" s="132"/>
      <c r="L41" s="132"/>
      <c r="M41" s="132"/>
      <c r="N41" s="132"/>
      <c r="O41" s="133"/>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c r="IR41" s="57"/>
    </row>
    <row r="42" spans="1:253" ht="18.95" customHeight="1" x14ac:dyDescent="0.25">
      <c r="A42" s="134"/>
      <c r="B42" s="132"/>
      <c r="C42" s="132"/>
      <c r="D42" s="132"/>
      <c r="E42" s="132"/>
      <c r="F42" s="132"/>
      <c r="G42" s="132"/>
      <c r="H42" s="133"/>
      <c r="I42" s="132"/>
      <c r="J42" s="132"/>
      <c r="K42" s="132"/>
      <c r="L42" s="132"/>
      <c r="M42" s="132"/>
      <c r="N42" s="132"/>
      <c r="O42" s="133"/>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c r="IN42" s="57"/>
      <c r="IO42" s="57"/>
      <c r="IP42" s="57"/>
      <c r="IQ42" s="57"/>
      <c r="IR42" s="57"/>
    </row>
    <row r="43" spans="1:253" ht="18.95" customHeight="1" x14ac:dyDescent="0.25">
      <c r="A43" s="134"/>
      <c r="B43" s="132"/>
      <c r="C43" s="132"/>
      <c r="D43" s="132"/>
      <c r="E43" s="132"/>
      <c r="F43" s="132"/>
      <c r="G43" s="132"/>
      <c r="H43" s="133"/>
      <c r="I43" s="135"/>
      <c r="J43" s="132"/>
      <c r="K43" s="132"/>
      <c r="L43" s="132"/>
      <c r="M43" s="132"/>
      <c r="N43" s="132"/>
      <c r="O43" s="133"/>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c r="IL43" s="57"/>
      <c r="IM43" s="57"/>
      <c r="IN43" s="57"/>
      <c r="IO43" s="57"/>
      <c r="IP43" s="57"/>
      <c r="IQ43" s="57"/>
      <c r="IR43" s="57"/>
    </row>
    <row r="44" spans="1:253" ht="18.95" customHeight="1" x14ac:dyDescent="0.25">
      <c r="A44" s="134"/>
      <c r="B44" s="132"/>
      <c r="C44" s="132"/>
      <c r="D44" s="132"/>
      <c r="E44" s="132"/>
      <c r="F44" s="132"/>
      <c r="G44" s="132"/>
      <c r="H44" s="133"/>
      <c r="I44" s="132"/>
      <c r="J44" s="132"/>
      <c r="K44" s="132"/>
      <c r="L44" s="132"/>
      <c r="M44" s="132"/>
      <c r="N44" s="132"/>
      <c r="O44" s="133"/>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c r="IL44" s="57"/>
      <c r="IM44" s="57"/>
      <c r="IN44" s="57"/>
      <c r="IO44" s="57"/>
      <c r="IP44" s="57"/>
      <c r="IQ44" s="57"/>
      <c r="IR44" s="57"/>
    </row>
    <row r="45" spans="1:253" ht="18.95" customHeight="1" x14ac:dyDescent="0.25">
      <c r="A45" s="134"/>
      <c r="B45" s="132"/>
      <c r="C45" s="132"/>
      <c r="D45" s="132"/>
      <c r="E45" s="132"/>
      <c r="F45" s="132"/>
      <c r="G45" s="132"/>
      <c r="H45" s="133"/>
      <c r="I45" s="132"/>
      <c r="J45" s="132"/>
      <c r="K45" s="132"/>
      <c r="L45" s="132"/>
      <c r="M45" s="132"/>
      <c r="N45" s="132"/>
      <c r="O45" s="133"/>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c r="IQ45" s="57"/>
      <c r="IR45" s="57"/>
    </row>
    <row r="46" spans="1:253" ht="18.95" customHeight="1" x14ac:dyDescent="0.25">
      <c r="A46" s="134"/>
      <c r="B46" s="132"/>
      <c r="C46" s="132"/>
      <c r="D46" s="132"/>
      <c r="E46" s="132"/>
      <c r="F46" s="132"/>
      <c r="G46" s="132"/>
      <c r="H46" s="133"/>
      <c r="I46" s="132"/>
      <c r="J46" s="132"/>
      <c r="K46" s="132"/>
      <c r="L46" s="132"/>
      <c r="M46" s="132"/>
      <c r="N46" s="132"/>
      <c r="O46" s="133"/>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row>
    <row r="47" spans="1:253" ht="18.95" customHeight="1" x14ac:dyDescent="0.25">
      <c r="A47" s="134"/>
      <c r="B47" s="132"/>
      <c r="C47" s="132"/>
      <c r="D47" s="132"/>
      <c r="E47" s="132"/>
      <c r="F47" s="132"/>
      <c r="G47" s="132"/>
      <c r="H47" s="133"/>
      <c r="I47" s="132"/>
      <c r="J47" s="132"/>
      <c r="K47" s="132"/>
      <c r="L47" s="132"/>
      <c r="M47" s="132"/>
      <c r="N47" s="132"/>
      <c r="O47" s="133"/>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row>
    <row r="48" spans="1:253" ht="18.95" customHeight="1" x14ac:dyDescent="0.25">
      <c r="A48" s="134"/>
      <c r="B48" s="132"/>
      <c r="C48" s="132"/>
      <c r="D48" s="132"/>
      <c r="E48" s="132"/>
      <c r="F48" s="132"/>
      <c r="G48" s="132"/>
      <c r="H48" s="133"/>
      <c r="I48" s="132"/>
      <c r="J48" s="132"/>
      <c r="K48" s="132"/>
      <c r="L48" s="132"/>
      <c r="M48" s="132"/>
      <c r="N48" s="132"/>
      <c r="O48" s="133"/>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c r="IQ48" s="57"/>
      <c r="IR48" s="57"/>
    </row>
    <row r="49" spans="1:252" ht="18.95" customHeight="1" x14ac:dyDescent="0.25">
      <c r="A49" s="134"/>
      <c r="B49" s="132"/>
      <c r="C49" s="132"/>
      <c r="D49" s="132"/>
      <c r="E49" s="132"/>
      <c r="F49" s="132"/>
      <c r="G49" s="132"/>
      <c r="H49" s="133"/>
      <c r="I49" s="132"/>
      <c r="J49" s="132"/>
      <c r="K49" s="132"/>
      <c r="L49" s="132"/>
      <c r="M49" s="132"/>
      <c r="N49" s="132"/>
      <c r="O49" s="133"/>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c r="IL49" s="57"/>
      <c r="IM49" s="57"/>
      <c r="IN49" s="57"/>
      <c r="IO49" s="57"/>
      <c r="IP49" s="57"/>
      <c r="IQ49" s="57"/>
      <c r="IR49" s="57"/>
    </row>
    <row r="50" spans="1:252" ht="18.95" customHeight="1" x14ac:dyDescent="0.25">
      <c r="A50" s="134"/>
      <c r="B50" s="132"/>
      <c r="C50" s="132"/>
      <c r="D50" s="132"/>
      <c r="E50" s="132"/>
      <c r="F50" s="132"/>
      <c r="G50" s="132"/>
      <c r="H50" s="133"/>
      <c r="I50" s="132"/>
      <c r="J50" s="132"/>
      <c r="K50" s="132"/>
      <c r="L50" s="132"/>
      <c r="M50" s="132"/>
      <c r="N50" s="132"/>
      <c r="O50" s="133"/>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7"/>
      <c r="GS50" s="57"/>
      <c r="GT50" s="57"/>
      <c r="GU50" s="57"/>
      <c r="GV50" s="57"/>
      <c r="GW50" s="57"/>
      <c r="GX50" s="57"/>
      <c r="GY50" s="57"/>
      <c r="GZ50" s="57"/>
      <c r="HA50" s="57"/>
      <c r="HB50" s="57"/>
      <c r="HC50" s="57"/>
      <c r="HD50" s="57"/>
      <c r="HE50" s="57"/>
      <c r="HF50" s="57"/>
      <c r="HG50" s="57"/>
      <c r="HH50" s="57"/>
      <c r="HI50" s="57"/>
      <c r="HJ50" s="57"/>
      <c r="HK50" s="57"/>
      <c r="HL50" s="57"/>
      <c r="HM50" s="57"/>
      <c r="HN50" s="57"/>
      <c r="HO50" s="57"/>
      <c r="HP50" s="57"/>
      <c r="HQ50" s="57"/>
      <c r="HR50" s="57"/>
      <c r="HS50" s="57"/>
      <c r="HT50" s="57"/>
      <c r="HU50" s="57"/>
      <c r="HV50" s="57"/>
      <c r="HW50" s="57"/>
      <c r="HX50" s="57"/>
      <c r="HY50" s="57"/>
      <c r="HZ50" s="57"/>
      <c r="IA50" s="57"/>
      <c r="IB50" s="57"/>
      <c r="IC50" s="57"/>
      <c r="ID50" s="57"/>
      <c r="IE50" s="57"/>
      <c r="IF50" s="57"/>
      <c r="IG50" s="57"/>
      <c r="IH50" s="57"/>
      <c r="II50" s="57"/>
      <c r="IJ50" s="57"/>
      <c r="IK50" s="57"/>
      <c r="IL50" s="57"/>
      <c r="IM50" s="57"/>
      <c r="IN50" s="57"/>
      <c r="IO50" s="57"/>
      <c r="IP50" s="57"/>
      <c r="IQ50" s="57"/>
      <c r="IR50" s="57"/>
    </row>
    <row r="51" spans="1:252" ht="18.95" customHeight="1" x14ac:dyDescent="0.25">
      <c r="A51" s="134"/>
      <c r="B51" s="132"/>
      <c r="C51" s="132"/>
      <c r="D51" s="132"/>
      <c r="E51" s="132"/>
      <c r="F51" s="132"/>
      <c r="G51" s="132"/>
      <c r="H51" s="133"/>
      <c r="I51" s="132"/>
      <c r="J51" s="132"/>
      <c r="K51" s="132"/>
      <c r="L51" s="132"/>
      <c r="M51" s="132"/>
      <c r="N51" s="132"/>
      <c r="O51" s="133"/>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c r="IM51" s="57"/>
      <c r="IN51" s="57"/>
      <c r="IO51" s="57"/>
      <c r="IP51" s="57"/>
      <c r="IQ51" s="57"/>
      <c r="IR51" s="57"/>
    </row>
    <row r="52" spans="1:252" ht="18.95" customHeight="1" x14ac:dyDescent="0.25">
      <c r="A52" s="134"/>
      <c r="B52" s="132"/>
      <c r="C52" s="132"/>
      <c r="D52" s="132"/>
      <c r="E52" s="132"/>
      <c r="F52" s="132"/>
      <c r="G52" s="132"/>
      <c r="H52" s="133"/>
      <c r="I52" s="132"/>
      <c r="J52" s="132"/>
      <c r="K52" s="132"/>
      <c r="L52" s="132"/>
      <c r="M52" s="132"/>
      <c r="N52" s="132"/>
      <c r="O52" s="133"/>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row>
    <row r="53" spans="1:252" ht="18.95" customHeight="1" x14ac:dyDescent="0.25">
      <c r="A53" s="134"/>
      <c r="B53" s="132"/>
      <c r="C53" s="132"/>
      <c r="D53" s="132"/>
      <c r="E53" s="132"/>
      <c r="F53" s="132"/>
      <c r="G53" s="132"/>
      <c r="H53" s="133"/>
      <c r="I53" s="132"/>
      <c r="J53" s="132"/>
      <c r="K53" s="132"/>
      <c r="L53" s="132"/>
      <c r="M53" s="132"/>
      <c r="N53" s="132"/>
      <c r="O53" s="133"/>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row>
    <row r="54" spans="1:252" ht="18.95" customHeight="1" thickBot="1" x14ac:dyDescent="0.3">
      <c r="A54" s="126"/>
      <c r="B54" s="128"/>
      <c r="C54" s="128"/>
      <c r="D54" s="128"/>
      <c r="E54" s="128"/>
      <c r="F54" s="128"/>
      <c r="G54" s="128"/>
      <c r="H54" s="129"/>
      <c r="I54" s="128"/>
      <c r="J54" s="128"/>
      <c r="K54" s="128"/>
      <c r="L54" s="128"/>
      <c r="M54" s="128"/>
      <c r="N54" s="128"/>
      <c r="O54" s="129"/>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c r="IM54" s="57"/>
      <c r="IN54" s="57"/>
      <c r="IO54" s="57"/>
      <c r="IP54" s="57"/>
      <c r="IQ54" s="57"/>
      <c r="IR54" s="57"/>
    </row>
    <row r="55" spans="1:252" ht="18.95" customHeight="1"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c r="EE55" s="57"/>
      <c r="EF55" s="57"/>
      <c r="EG55" s="57"/>
      <c r="EH55" s="57"/>
      <c r="EI55" s="57"/>
      <c r="EJ55" s="57"/>
      <c r="EK55" s="57"/>
      <c r="EL55" s="57"/>
      <c r="EM55" s="57"/>
      <c r="EN55" s="57"/>
      <c r="EO55" s="57"/>
      <c r="EP55" s="57"/>
      <c r="EQ55" s="57"/>
      <c r="ER55" s="57"/>
      <c r="ES55" s="57"/>
      <c r="ET55" s="57"/>
      <c r="EU55" s="57"/>
      <c r="EV55" s="57"/>
      <c r="EW55" s="57"/>
      <c r="EX55" s="57"/>
      <c r="EY55" s="57"/>
      <c r="EZ55" s="57"/>
      <c r="FA55" s="57"/>
      <c r="FB55" s="57"/>
      <c r="FC55" s="57"/>
      <c r="FD55" s="57"/>
      <c r="FE55" s="57"/>
      <c r="FF55" s="57"/>
      <c r="FG55" s="57"/>
      <c r="FH55" s="57"/>
      <c r="FI55" s="57"/>
      <c r="FJ55" s="57"/>
      <c r="FK55" s="57"/>
      <c r="FL55" s="57"/>
      <c r="FM55" s="57"/>
      <c r="FN55" s="57"/>
      <c r="FO55" s="57"/>
      <c r="FP55" s="57"/>
      <c r="FQ55" s="57"/>
      <c r="FR55" s="57"/>
      <c r="FS55" s="57"/>
      <c r="FT55" s="57"/>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7"/>
      <c r="GS55" s="57"/>
      <c r="GT55" s="57"/>
      <c r="GU55" s="57"/>
      <c r="GV55" s="57"/>
      <c r="GW55" s="57"/>
      <c r="GX55" s="57"/>
      <c r="GY55" s="57"/>
      <c r="GZ55" s="57"/>
      <c r="HA55" s="57"/>
      <c r="HB55" s="57"/>
      <c r="HC55" s="57"/>
      <c r="HD55" s="57"/>
      <c r="HE55" s="57"/>
      <c r="HF55" s="57"/>
      <c r="HG55" s="57"/>
      <c r="HH55" s="57"/>
      <c r="HI55" s="57"/>
      <c r="HJ55" s="57"/>
      <c r="HK55" s="57"/>
      <c r="HL55" s="57"/>
      <c r="HM55" s="57"/>
      <c r="HN55" s="57"/>
      <c r="HO55" s="57"/>
      <c r="HP55" s="57"/>
      <c r="HQ55" s="57"/>
      <c r="HR55" s="57"/>
      <c r="HS55" s="57"/>
      <c r="HT55" s="57"/>
      <c r="HU55" s="57"/>
      <c r="HV55" s="57"/>
      <c r="HW55" s="57"/>
      <c r="HX55" s="57"/>
      <c r="HY55" s="57"/>
      <c r="HZ55" s="57"/>
      <c r="IA55" s="57"/>
      <c r="IB55" s="57"/>
      <c r="IC55" s="57"/>
      <c r="ID55" s="57"/>
      <c r="IE55" s="57"/>
      <c r="IF55" s="57"/>
      <c r="IG55" s="57"/>
      <c r="IH55" s="57"/>
      <c r="II55" s="57"/>
      <c r="IJ55" s="57"/>
      <c r="IK55" s="57"/>
      <c r="IL55" s="57"/>
      <c r="IM55" s="57"/>
      <c r="IN55" s="57"/>
      <c r="IO55" s="57"/>
      <c r="IP55" s="57"/>
      <c r="IQ55" s="57"/>
      <c r="IR55" s="57"/>
    </row>
    <row r="56" spans="1:252" ht="18.95" customHeight="1"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c r="IN56" s="57"/>
      <c r="IO56" s="57"/>
      <c r="IP56" s="57"/>
      <c r="IQ56" s="57"/>
      <c r="IR56" s="57"/>
    </row>
    <row r="57" spans="1:252" ht="18.95" customHeight="1"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c r="IR57" s="57"/>
    </row>
    <row r="58" spans="1:252" ht="18.95" customHeight="1"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c r="IR58" s="57"/>
    </row>
    <row r="59" spans="1:252" ht="18.95" customHeight="1"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c r="FL59" s="57"/>
      <c r="FM59" s="57"/>
      <c r="FN59" s="57"/>
      <c r="FO59" s="57"/>
      <c r="FP59" s="57"/>
      <c r="FQ59" s="57"/>
      <c r="FR59" s="57"/>
      <c r="FS59" s="57"/>
      <c r="FT59" s="57"/>
      <c r="FU59" s="57"/>
      <c r="FV59" s="57"/>
      <c r="FW59" s="57"/>
      <c r="FX59" s="57"/>
      <c r="FY59" s="57"/>
      <c r="FZ59" s="57"/>
      <c r="GA59" s="57"/>
      <c r="GB59" s="57"/>
      <c r="GC59" s="57"/>
      <c r="GD59" s="57"/>
      <c r="GE59" s="57"/>
      <c r="GF59" s="57"/>
      <c r="GG59" s="57"/>
      <c r="GH59" s="57"/>
      <c r="GI59" s="57"/>
      <c r="GJ59" s="57"/>
      <c r="GK59" s="57"/>
      <c r="GL59" s="57"/>
      <c r="GM59" s="57"/>
      <c r="GN59" s="57"/>
      <c r="GO59" s="57"/>
      <c r="GP59" s="57"/>
      <c r="GQ59" s="57"/>
      <c r="GR59" s="57"/>
      <c r="GS59" s="57"/>
      <c r="GT59" s="57"/>
      <c r="GU59" s="57"/>
      <c r="GV59" s="57"/>
      <c r="GW59" s="57"/>
      <c r="GX59" s="57"/>
      <c r="GY59" s="57"/>
      <c r="GZ59" s="57"/>
      <c r="HA59" s="57"/>
      <c r="HB59" s="57"/>
      <c r="HC59" s="57"/>
      <c r="HD59" s="57"/>
      <c r="HE59" s="57"/>
      <c r="HF59" s="57"/>
      <c r="HG59" s="57"/>
      <c r="HH59" s="57"/>
      <c r="HI59" s="57"/>
      <c r="HJ59" s="57"/>
      <c r="HK59" s="57"/>
      <c r="HL59" s="57"/>
      <c r="HM59" s="57"/>
      <c r="HN59" s="57"/>
      <c r="HO59" s="57"/>
      <c r="HP59" s="57"/>
      <c r="HQ59" s="57"/>
      <c r="HR59" s="57"/>
      <c r="HS59" s="57"/>
      <c r="HT59" s="57"/>
      <c r="HU59" s="57"/>
      <c r="HV59" s="57"/>
      <c r="HW59" s="57"/>
      <c r="HX59" s="57"/>
      <c r="HY59" s="57"/>
      <c r="HZ59" s="57"/>
      <c r="IA59" s="57"/>
      <c r="IB59" s="57"/>
      <c r="IC59" s="57"/>
      <c r="ID59" s="57"/>
      <c r="IE59" s="57"/>
      <c r="IF59" s="57"/>
      <c r="IG59" s="57"/>
      <c r="IH59" s="57"/>
      <c r="II59" s="57"/>
      <c r="IJ59" s="57"/>
      <c r="IK59" s="57"/>
      <c r="IL59" s="57"/>
      <c r="IM59" s="57"/>
      <c r="IN59" s="57"/>
      <c r="IO59" s="57"/>
      <c r="IP59" s="57"/>
      <c r="IQ59" s="57"/>
      <c r="IR59" s="57"/>
    </row>
    <row r="60" spans="1:252" ht="18.95" customHeight="1"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c r="IR60" s="57"/>
    </row>
    <row r="61" spans="1:252" ht="18.95" customHeight="1"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c r="EE61" s="57"/>
      <c r="EF61" s="57"/>
      <c r="EG61" s="57"/>
      <c r="EH61" s="57"/>
      <c r="EI61" s="57"/>
      <c r="EJ61" s="57"/>
      <c r="EK61" s="57"/>
      <c r="EL61" s="57"/>
      <c r="EM61" s="57"/>
      <c r="EN61" s="57"/>
      <c r="EO61" s="57"/>
      <c r="EP61" s="57"/>
      <c r="EQ61" s="57"/>
      <c r="ER61" s="57"/>
      <c r="ES61" s="57"/>
      <c r="ET61" s="57"/>
      <c r="EU61" s="57"/>
      <c r="EV61" s="57"/>
      <c r="EW61" s="57"/>
      <c r="EX61" s="57"/>
      <c r="EY61" s="57"/>
      <c r="EZ61" s="57"/>
      <c r="FA61" s="57"/>
      <c r="FB61" s="57"/>
      <c r="FC61" s="57"/>
      <c r="FD61" s="57"/>
      <c r="FE61" s="57"/>
      <c r="FF61" s="57"/>
      <c r="FG61" s="57"/>
      <c r="FH61" s="57"/>
      <c r="FI61" s="57"/>
      <c r="FJ61" s="57"/>
      <c r="FK61" s="57"/>
      <c r="FL61" s="57"/>
      <c r="FM61" s="57"/>
      <c r="FN61" s="57"/>
      <c r="FO61" s="57"/>
      <c r="FP61" s="57"/>
      <c r="FQ61" s="57"/>
      <c r="FR61" s="57"/>
      <c r="FS61" s="57"/>
      <c r="FT61" s="57"/>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7"/>
      <c r="GS61" s="57"/>
      <c r="GT61" s="57"/>
      <c r="GU61" s="57"/>
      <c r="GV61" s="57"/>
      <c r="GW61" s="57"/>
      <c r="GX61" s="57"/>
      <c r="GY61" s="57"/>
      <c r="GZ61" s="57"/>
      <c r="HA61" s="57"/>
      <c r="HB61" s="57"/>
      <c r="HC61" s="57"/>
      <c r="HD61" s="57"/>
      <c r="HE61" s="57"/>
      <c r="HF61" s="57"/>
      <c r="HG61" s="57"/>
      <c r="HH61" s="57"/>
      <c r="HI61" s="57"/>
      <c r="HJ61" s="57"/>
      <c r="HK61" s="57"/>
      <c r="HL61" s="57"/>
      <c r="HM61" s="57"/>
      <c r="HN61" s="57"/>
      <c r="HO61" s="57"/>
      <c r="HP61" s="57"/>
      <c r="HQ61" s="57"/>
      <c r="HR61" s="57"/>
      <c r="HS61" s="57"/>
      <c r="HT61" s="57"/>
      <c r="HU61" s="57"/>
      <c r="HV61" s="57"/>
      <c r="HW61" s="57"/>
      <c r="HX61" s="57"/>
      <c r="HY61" s="57"/>
      <c r="HZ61" s="57"/>
      <c r="IA61" s="57"/>
      <c r="IB61" s="57"/>
      <c r="IC61" s="57"/>
      <c r="ID61" s="57"/>
      <c r="IE61" s="57"/>
      <c r="IF61" s="57"/>
      <c r="IG61" s="57"/>
      <c r="IH61" s="57"/>
      <c r="II61" s="57"/>
      <c r="IJ61" s="57"/>
      <c r="IK61" s="57"/>
      <c r="IL61" s="57"/>
      <c r="IM61" s="57"/>
      <c r="IN61" s="57"/>
      <c r="IO61" s="57"/>
      <c r="IP61" s="57"/>
      <c r="IQ61" s="57"/>
      <c r="IR61" s="57"/>
    </row>
    <row r="62" spans="1:252" ht="18.95" hidden="1" customHeight="1"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c r="IR62" s="57"/>
    </row>
    <row r="63" spans="1:252" ht="18.95" hidden="1" customHeight="1"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7"/>
      <c r="GS63" s="57"/>
      <c r="GT63" s="57"/>
      <c r="GU63" s="57"/>
      <c r="GV63" s="57"/>
      <c r="GW63" s="57"/>
      <c r="GX63" s="57"/>
      <c r="GY63" s="57"/>
      <c r="GZ63" s="57"/>
      <c r="HA63" s="57"/>
      <c r="HB63" s="57"/>
      <c r="HC63" s="57"/>
      <c r="HD63" s="57"/>
      <c r="HE63" s="57"/>
      <c r="HF63" s="57"/>
      <c r="HG63" s="57"/>
      <c r="HH63" s="57"/>
      <c r="HI63" s="57"/>
      <c r="HJ63" s="57"/>
      <c r="HK63" s="57"/>
      <c r="HL63" s="57"/>
      <c r="HM63" s="57"/>
      <c r="HN63" s="57"/>
      <c r="HO63" s="57"/>
      <c r="HP63" s="57"/>
      <c r="HQ63" s="57"/>
      <c r="HR63" s="57"/>
      <c r="HS63" s="57"/>
      <c r="HT63" s="57"/>
      <c r="HU63" s="57"/>
      <c r="HV63" s="57"/>
      <c r="HW63" s="57"/>
      <c r="HX63" s="57"/>
      <c r="HY63" s="57"/>
      <c r="HZ63" s="57"/>
      <c r="IA63" s="57"/>
      <c r="IB63" s="57"/>
      <c r="IC63" s="57"/>
      <c r="ID63" s="57"/>
      <c r="IE63" s="57"/>
      <c r="IF63" s="57"/>
      <c r="IG63" s="57"/>
      <c r="IH63" s="57"/>
      <c r="II63" s="57"/>
      <c r="IJ63" s="57"/>
      <c r="IK63" s="57"/>
      <c r="IL63" s="57"/>
      <c r="IM63" s="57"/>
      <c r="IN63" s="57"/>
      <c r="IO63" s="57"/>
      <c r="IP63" s="57"/>
      <c r="IQ63" s="57"/>
      <c r="IR63" s="57"/>
    </row>
    <row r="64" spans="1:252" ht="18.95" hidden="1" customHeight="1"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row>
    <row r="65" spans="1:252" ht="18.75" hidden="1" customHeight="1"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c r="IN65" s="57"/>
      <c r="IO65" s="57"/>
      <c r="IP65" s="57"/>
      <c r="IQ65" s="57"/>
      <c r="IR65" s="57"/>
    </row>
    <row r="66" spans="1:252" ht="18.95" hidden="1" customHeight="1"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row>
    <row r="67" spans="1:252" ht="18.95" hidden="1" customHeight="1"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c r="IM67" s="57"/>
      <c r="IN67" s="57"/>
      <c r="IO67" s="57"/>
      <c r="IP67" s="57"/>
      <c r="IQ67" s="57"/>
      <c r="IR67" s="57"/>
    </row>
    <row r="68" spans="1:252" ht="18.95" hidden="1" customHeight="1"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c r="IM68" s="57"/>
      <c r="IN68" s="57"/>
      <c r="IO68" s="57"/>
      <c r="IP68" s="57"/>
      <c r="IQ68" s="57"/>
      <c r="IR68" s="57"/>
    </row>
    <row r="69" spans="1:252" ht="18.95" hidden="1" customHeight="1"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row>
    <row r="70" spans="1:252" ht="18.95" hidden="1" customHeight="1"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row>
    <row r="71" spans="1:252" ht="18.95" hidden="1" customHeight="1"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GT71" s="57"/>
      <c r="GU71" s="57"/>
      <c r="GV71" s="57"/>
      <c r="GW71" s="57"/>
      <c r="GX71" s="57"/>
      <c r="GY71" s="57"/>
      <c r="GZ71" s="57"/>
      <c r="HA71" s="57"/>
      <c r="HB71" s="57"/>
      <c r="HC71" s="57"/>
      <c r="HD71" s="57"/>
      <c r="HE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7"/>
      <c r="IN71" s="57"/>
      <c r="IO71" s="57"/>
      <c r="IP71" s="57"/>
      <c r="IQ71" s="57"/>
      <c r="IR71" s="57"/>
    </row>
    <row r="72" spans="1:252" ht="18.95" hidden="1" customHeight="1"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c r="IN72" s="57"/>
      <c r="IO72" s="57"/>
      <c r="IP72" s="57"/>
      <c r="IQ72" s="57"/>
      <c r="IR72" s="57"/>
    </row>
    <row r="73" spans="1:252" ht="18.95" hidden="1" customHeight="1"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X73" s="57"/>
      <c r="FY73" s="57"/>
      <c r="FZ73" s="57"/>
      <c r="GA73" s="57"/>
      <c r="GB73" s="57"/>
      <c r="GC73" s="57"/>
      <c r="GD73" s="57"/>
      <c r="GE73" s="57"/>
      <c r="GF73" s="57"/>
      <c r="GG73" s="57"/>
      <c r="GH73" s="57"/>
      <c r="GI73" s="57"/>
      <c r="GJ73" s="57"/>
      <c r="GK73" s="57"/>
      <c r="GL73" s="57"/>
      <c r="GM73" s="57"/>
      <c r="GN73" s="57"/>
      <c r="GO73" s="57"/>
      <c r="GP73" s="57"/>
      <c r="GQ73" s="57"/>
      <c r="GR73" s="57"/>
      <c r="GS73" s="57"/>
      <c r="GT73" s="57"/>
      <c r="GU73" s="57"/>
      <c r="GV73" s="57"/>
      <c r="GW73" s="57"/>
      <c r="GX73" s="57"/>
      <c r="GY73" s="57"/>
      <c r="GZ73" s="57"/>
      <c r="HA73" s="57"/>
      <c r="HB73" s="57"/>
      <c r="HC73" s="57"/>
      <c r="HD73" s="57"/>
      <c r="HE73" s="57"/>
      <c r="HF73" s="57"/>
      <c r="HG73" s="57"/>
      <c r="HH73" s="57"/>
      <c r="HI73" s="57"/>
      <c r="HJ73" s="57"/>
      <c r="HK73" s="57"/>
      <c r="HL73" s="57"/>
      <c r="HM73" s="57"/>
      <c r="HN73" s="57"/>
      <c r="HO73" s="57"/>
      <c r="HP73" s="57"/>
      <c r="HQ73" s="57"/>
      <c r="HR73" s="57"/>
      <c r="HS73" s="57"/>
      <c r="HT73" s="57"/>
      <c r="HU73" s="57"/>
      <c r="HV73" s="57"/>
      <c r="HW73" s="57"/>
      <c r="HX73" s="57"/>
      <c r="HY73" s="57"/>
      <c r="HZ73" s="57"/>
      <c r="IA73" s="57"/>
      <c r="IB73" s="57"/>
      <c r="IC73" s="57"/>
      <c r="ID73" s="57"/>
      <c r="IE73" s="57"/>
      <c r="IF73" s="57"/>
      <c r="IG73" s="57"/>
      <c r="IH73" s="57"/>
      <c r="II73" s="57"/>
      <c r="IJ73" s="57"/>
      <c r="IK73" s="57"/>
      <c r="IL73" s="57"/>
      <c r="IM73" s="57"/>
      <c r="IN73" s="57"/>
      <c r="IO73" s="57"/>
      <c r="IP73" s="57"/>
      <c r="IQ73" s="57"/>
      <c r="IR73" s="57"/>
    </row>
    <row r="74" spans="1:252" ht="18.95" hidden="1" customHeight="1"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row>
    <row r="75" spans="1:252" ht="18.95" hidden="1" customHeight="1"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X75" s="57"/>
      <c r="FY75" s="57"/>
      <c r="FZ75" s="57"/>
      <c r="GA75" s="57"/>
      <c r="GB75" s="57"/>
      <c r="GC75" s="57"/>
      <c r="GD75" s="57"/>
      <c r="GE75" s="57"/>
      <c r="GF75" s="57"/>
      <c r="GG75" s="57"/>
      <c r="GH75" s="57"/>
      <c r="GI75" s="57"/>
      <c r="GJ75" s="57"/>
      <c r="GK75" s="57"/>
      <c r="GL75" s="57"/>
      <c r="GM75" s="57"/>
      <c r="GN75" s="57"/>
      <c r="GO75" s="57"/>
      <c r="GP75" s="57"/>
      <c r="GQ75" s="57"/>
      <c r="GR75" s="57"/>
      <c r="GS75" s="57"/>
      <c r="GT75" s="57"/>
      <c r="GU75" s="57"/>
      <c r="GV75" s="57"/>
      <c r="GW75" s="57"/>
      <c r="GX75" s="57"/>
      <c r="GY75" s="57"/>
      <c r="GZ75" s="57"/>
      <c r="HA75" s="57"/>
      <c r="HB75" s="57"/>
      <c r="HC75" s="57"/>
      <c r="HD75" s="57"/>
      <c r="HE75" s="57"/>
      <c r="HF75" s="57"/>
      <c r="HG75" s="57"/>
      <c r="HH75" s="57"/>
      <c r="HI75" s="57"/>
      <c r="HJ75" s="57"/>
      <c r="HK75" s="57"/>
      <c r="HL75" s="57"/>
      <c r="HM75" s="57"/>
      <c r="HN75" s="57"/>
      <c r="HO75" s="57"/>
      <c r="HP75" s="57"/>
      <c r="HQ75" s="57"/>
      <c r="HR75" s="57"/>
      <c r="HS75" s="57"/>
      <c r="HT75" s="57"/>
      <c r="HU75" s="57"/>
      <c r="HV75" s="57"/>
      <c r="HW75" s="57"/>
      <c r="HX75" s="57"/>
      <c r="HY75" s="57"/>
      <c r="HZ75" s="57"/>
      <c r="IA75" s="57"/>
      <c r="IB75" s="57"/>
      <c r="IC75" s="57"/>
      <c r="ID75" s="57"/>
      <c r="IE75" s="57"/>
      <c r="IF75" s="57"/>
      <c r="IG75" s="57"/>
      <c r="IH75" s="57"/>
      <c r="II75" s="57"/>
      <c r="IJ75" s="57"/>
      <c r="IK75" s="57"/>
      <c r="IL75" s="57"/>
      <c r="IM75" s="57"/>
      <c r="IN75" s="57"/>
      <c r="IO75" s="57"/>
      <c r="IP75" s="57"/>
      <c r="IQ75" s="57"/>
      <c r="IR75" s="57"/>
    </row>
    <row r="76" spans="1:252" ht="18.95" hidden="1" customHeight="1"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c r="IN76" s="57"/>
      <c r="IO76" s="57"/>
      <c r="IP76" s="57"/>
      <c r="IQ76" s="57"/>
      <c r="IR76" s="57"/>
    </row>
    <row r="77" spans="1:252" ht="18.95" hidden="1" customHeight="1"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c r="IM77" s="57"/>
      <c r="IN77" s="57"/>
      <c r="IO77" s="57"/>
      <c r="IP77" s="57"/>
      <c r="IQ77" s="57"/>
      <c r="IR77" s="57"/>
    </row>
    <row r="78" spans="1:252" ht="18.95" hidden="1" customHeight="1"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c r="IQ78" s="57"/>
      <c r="IR78" s="57"/>
    </row>
    <row r="79" spans="1:252" ht="18.95" hidden="1" customHeight="1"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57"/>
      <c r="FZ79" s="57"/>
      <c r="GA79" s="57"/>
      <c r="GB79" s="57"/>
      <c r="GC79" s="57"/>
      <c r="GD79" s="57"/>
      <c r="GE79" s="57"/>
      <c r="GF79" s="57"/>
      <c r="GG79" s="57"/>
      <c r="GH79" s="57"/>
      <c r="GI79" s="57"/>
      <c r="GJ79" s="57"/>
      <c r="GK79" s="57"/>
      <c r="GL79" s="57"/>
      <c r="GM79" s="57"/>
      <c r="GN79" s="57"/>
      <c r="GO79" s="57"/>
      <c r="GP79" s="57"/>
      <c r="GQ79" s="57"/>
      <c r="GR79" s="57"/>
      <c r="GS79" s="57"/>
      <c r="GT79" s="57"/>
      <c r="GU79" s="57"/>
      <c r="GV79" s="57"/>
      <c r="GW79" s="57"/>
      <c r="GX79" s="57"/>
      <c r="GY79" s="57"/>
      <c r="GZ79" s="57"/>
      <c r="HA79" s="57"/>
      <c r="HB79" s="57"/>
      <c r="HC79" s="57"/>
      <c r="HD79" s="57"/>
      <c r="HE79" s="57"/>
      <c r="HF79" s="57"/>
      <c r="HG79" s="57"/>
      <c r="HH79" s="57"/>
      <c r="HI79" s="57"/>
      <c r="HJ79" s="57"/>
      <c r="HK79" s="57"/>
      <c r="HL79" s="57"/>
      <c r="HM79" s="57"/>
      <c r="HN79" s="57"/>
      <c r="HO79" s="57"/>
      <c r="HP79" s="57"/>
      <c r="HQ79" s="57"/>
      <c r="HR79" s="57"/>
      <c r="HS79" s="57"/>
      <c r="HT79" s="57"/>
      <c r="HU79" s="57"/>
      <c r="HV79" s="57"/>
      <c r="HW79" s="57"/>
      <c r="HX79" s="57"/>
      <c r="HY79" s="57"/>
      <c r="HZ79" s="57"/>
      <c r="IA79" s="57"/>
      <c r="IB79" s="57"/>
      <c r="IC79" s="57"/>
      <c r="ID79" s="57"/>
      <c r="IE79" s="57"/>
      <c r="IF79" s="57"/>
      <c r="IG79" s="57"/>
      <c r="IH79" s="57"/>
      <c r="II79" s="57"/>
      <c r="IJ79" s="57"/>
      <c r="IK79" s="57"/>
      <c r="IL79" s="57"/>
      <c r="IM79" s="57"/>
      <c r="IN79" s="57"/>
      <c r="IO79" s="57"/>
      <c r="IP79" s="57"/>
      <c r="IQ79" s="57"/>
      <c r="IR79" s="57"/>
    </row>
    <row r="80" spans="1:252" ht="18.95" hidden="1" customHeight="1"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c r="ES80" s="57"/>
      <c r="ET80" s="57"/>
      <c r="EU80" s="57"/>
      <c r="EV80" s="57"/>
      <c r="EW80" s="57"/>
      <c r="EX80" s="57"/>
      <c r="EY80" s="57"/>
      <c r="EZ80" s="57"/>
      <c r="FA80" s="57"/>
      <c r="FB80" s="57"/>
      <c r="FC80" s="57"/>
      <c r="FD80" s="57"/>
      <c r="FE80" s="57"/>
      <c r="FF80" s="57"/>
      <c r="FG80" s="57"/>
      <c r="FH80" s="57"/>
      <c r="FI80" s="57"/>
      <c r="FJ80" s="57"/>
      <c r="FK80" s="57"/>
      <c r="FL80" s="57"/>
      <c r="FM80" s="57"/>
      <c r="FN80" s="57"/>
      <c r="FO80" s="57"/>
      <c r="FP80" s="57"/>
      <c r="FQ80" s="57"/>
      <c r="FR80" s="57"/>
      <c r="FS80" s="57"/>
      <c r="FT80" s="57"/>
      <c r="FU80" s="57"/>
      <c r="FV80" s="57"/>
      <c r="FW80" s="57"/>
      <c r="FX80" s="57"/>
      <c r="FY80" s="57"/>
      <c r="FZ80" s="57"/>
      <c r="GA80" s="57"/>
      <c r="GB80" s="57"/>
      <c r="GC80" s="57"/>
      <c r="GD80" s="57"/>
      <c r="GE80" s="57"/>
      <c r="GF80" s="57"/>
      <c r="GG80" s="57"/>
      <c r="GH80" s="57"/>
      <c r="GI80" s="57"/>
      <c r="GJ80" s="57"/>
      <c r="GK80" s="57"/>
      <c r="GL80" s="57"/>
      <c r="GM80" s="57"/>
      <c r="GN80" s="57"/>
      <c r="GO80" s="57"/>
      <c r="GP80" s="57"/>
      <c r="GQ80" s="57"/>
      <c r="GR80" s="57"/>
      <c r="GS80" s="57"/>
      <c r="GT80" s="57"/>
      <c r="GU80" s="57"/>
      <c r="GV80" s="57"/>
      <c r="GW80" s="57"/>
      <c r="GX80" s="57"/>
      <c r="GY80" s="57"/>
      <c r="GZ80" s="57"/>
      <c r="HA80" s="57"/>
      <c r="HB80" s="57"/>
      <c r="HC80" s="57"/>
      <c r="HD80" s="57"/>
      <c r="HE80" s="57"/>
      <c r="HF80" s="57"/>
      <c r="HG80" s="57"/>
      <c r="HH80" s="57"/>
      <c r="HI80" s="57"/>
      <c r="HJ80" s="57"/>
      <c r="HK80" s="57"/>
      <c r="HL80" s="57"/>
      <c r="HM80" s="57"/>
      <c r="HN80" s="57"/>
      <c r="HO80" s="57"/>
      <c r="HP80" s="57"/>
      <c r="HQ80" s="57"/>
      <c r="HR80" s="57"/>
      <c r="HS80" s="57"/>
      <c r="HT80" s="57"/>
      <c r="HU80" s="57"/>
      <c r="HV80" s="57"/>
      <c r="HW80" s="57"/>
      <c r="HX80" s="57"/>
      <c r="HY80" s="57"/>
      <c r="HZ80" s="57"/>
      <c r="IA80" s="57"/>
      <c r="IB80" s="57"/>
      <c r="IC80" s="57"/>
      <c r="ID80" s="57"/>
      <c r="IE80" s="57"/>
      <c r="IF80" s="57"/>
      <c r="IG80" s="57"/>
      <c r="IH80" s="57"/>
      <c r="II80" s="57"/>
      <c r="IJ80" s="57"/>
      <c r="IK80" s="57"/>
      <c r="IL80" s="57"/>
      <c r="IM80" s="57"/>
      <c r="IN80" s="57"/>
      <c r="IO80" s="57"/>
      <c r="IP80" s="57"/>
      <c r="IQ80" s="57"/>
      <c r="IR80" s="57"/>
    </row>
    <row r="81" spans="1:252" ht="18.95" hidden="1" customHeight="1"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57"/>
      <c r="HM81" s="57"/>
      <c r="HN81" s="57"/>
      <c r="HO81" s="57"/>
      <c r="HP81" s="57"/>
      <c r="HQ81" s="57"/>
      <c r="HR81" s="57"/>
      <c r="HS81" s="57"/>
      <c r="HT81" s="57"/>
      <c r="HU81" s="57"/>
      <c r="HV81" s="57"/>
      <c r="HW81" s="57"/>
      <c r="HX81" s="57"/>
      <c r="HY81" s="57"/>
      <c r="HZ81" s="57"/>
      <c r="IA81" s="57"/>
      <c r="IB81" s="57"/>
      <c r="IC81" s="57"/>
      <c r="ID81" s="57"/>
      <c r="IE81" s="57"/>
      <c r="IF81" s="57"/>
      <c r="IG81" s="57"/>
      <c r="IH81" s="57"/>
      <c r="II81" s="57"/>
      <c r="IJ81" s="57"/>
      <c r="IK81" s="57"/>
      <c r="IL81" s="57"/>
      <c r="IM81" s="57"/>
      <c r="IN81" s="57"/>
      <c r="IO81" s="57"/>
      <c r="IP81" s="57"/>
      <c r="IQ81" s="57"/>
      <c r="IR81" s="57"/>
    </row>
    <row r="82" spans="1:252" ht="18.95" hidden="1" customHeight="1"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57"/>
      <c r="HM82" s="57"/>
      <c r="HN82" s="57"/>
      <c r="HO82" s="57"/>
      <c r="HP82" s="57"/>
      <c r="HQ82" s="57"/>
      <c r="HR82" s="57"/>
      <c r="HS82" s="57"/>
      <c r="HT82" s="57"/>
      <c r="HU82" s="57"/>
      <c r="HV82" s="57"/>
      <c r="HW82" s="57"/>
      <c r="HX82" s="57"/>
      <c r="HY82" s="57"/>
      <c r="HZ82" s="57"/>
      <c r="IA82" s="57"/>
      <c r="IB82" s="57"/>
      <c r="IC82" s="57"/>
      <c r="ID82" s="57"/>
      <c r="IE82" s="57"/>
      <c r="IF82" s="57"/>
      <c r="IG82" s="57"/>
      <c r="IH82" s="57"/>
      <c r="II82" s="57"/>
      <c r="IJ82" s="57"/>
      <c r="IK82" s="57"/>
      <c r="IL82" s="57"/>
      <c r="IM82" s="57"/>
      <c r="IN82" s="57"/>
      <c r="IO82" s="57"/>
      <c r="IP82" s="57"/>
      <c r="IQ82" s="57"/>
      <c r="IR82" s="57"/>
    </row>
    <row r="83" spans="1:252" ht="18.95" hidden="1" customHeight="1"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c r="HZ83" s="57"/>
      <c r="IA83" s="57"/>
      <c r="IB83" s="57"/>
      <c r="IC83" s="57"/>
      <c r="ID83" s="57"/>
      <c r="IE83" s="57"/>
      <c r="IF83" s="57"/>
      <c r="IG83" s="57"/>
      <c r="IH83" s="57"/>
      <c r="II83" s="57"/>
      <c r="IJ83" s="57"/>
      <c r="IK83" s="57"/>
      <c r="IL83" s="57"/>
      <c r="IM83" s="57"/>
      <c r="IN83" s="57"/>
      <c r="IO83" s="57"/>
      <c r="IP83" s="57"/>
      <c r="IQ83" s="57"/>
      <c r="IR83" s="57"/>
    </row>
    <row r="84" spans="1:252" ht="18.95" hidden="1" customHeight="1"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c r="HZ84" s="57"/>
      <c r="IA84" s="57"/>
      <c r="IB84" s="57"/>
      <c r="IC84" s="57"/>
      <c r="ID84" s="57"/>
      <c r="IE84" s="57"/>
      <c r="IF84" s="57"/>
      <c r="IG84" s="57"/>
      <c r="IH84" s="57"/>
      <c r="II84" s="57"/>
      <c r="IJ84" s="57"/>
      <c r="IK84" s="57"/>
      <c r="IL84" s="57"/>
      <c r="IM84" s="57"/>
      <c r="IN84" s="57"/>
      <c r="IO84" s="57"/>
      <c r="IP84" s="57"/>
      <c r="IQ84" s="57"/>
      <c r="IR84" s="57"/>
    </row>
    <row r="85" spans="1:252" ht="18.95" hidden="1" customHeight="1"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c r="HZ85" s="57"/>
      <c r="IA85" s="57"/>
      <c r="IB85" s="57"/>
      <c r="IC85" s="57"/>
      <c r="ID85" s="57"/>
      <c r="IE85" s="57"/>
      <c r="IF85" s="57"/>
      <c r="IG85" s="57"/>
      <c r="IH85" s="57"/>
      <c r="II85" s="57"/>
      <c r="IJ85" s="57"/>
      <c r="IK85" s="57"/>
      <c r="IL85" s="57"/>
      <c r="IM85" s="57"/>
      <c r="IN85" s="57"/>
      <c r="IO85" s="57"/>
      <c r="IP85" s="57"/>
      <c r="IQ85" s="57"/>
      <c r="IR85" s="57"/>
    </row>
    <row r="86" spans="1:252" ht="18.95" hidden="1" customHeight="1"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c r="EC86" s="57"/>
      <c r="ED86" s="57"/>
      <c r="EE86" s="57"/>
      <c r="EF86" s="57"/>
      <c r="EG86" s="57"/>
      <c r="EH86" s="57"/>
      <c r="EI86" s="57"/>
      <c r="EJ86" s="57"/>
      <c r="EK86" s="57"/>
      <c r="EL86" s="57"/>
      <c r="EM86" s="57"/>
      <c r="EN86" s="57"/>
      <c r="EO86" s="57"/>
      <c r="EP86" s="57"/>
      <c r="EQ86" s="57"/>
      <c r="ER86" s="57"/>
      <c r="ES86" s="57"/>
      <c r="ET86" s="57"/>
      <c r="EU86" s="57"/>
      <c r="EV86" s="57"/>
      <c r="EW86" s="57"/>
      <c r="EX86" s="57"/>
      <c r="EY86" s="57"/>
      <c r="EZ86" s="57"/>
      <c r="FA86" s="57"/>
      <c r="FB86" s="57"/>
      <c r="FC86" s="57"/>
      <c r="FD86" s="57"/>
      <c r="FE86" s="57"/>
      <c r="FF86" s="57"/>
      <c r="FG86" s="57"/>
      <c r="FH86" s="57"/>
      <c r="FI86" s="57"/>
      <c r="FJ86" s="57"/>
      <c r="FK86" s="57"/>
      <c r="FL86" s="57"/>
      <c r="FM86" s="57"/>
      <c r="FN86" s="57"/>
      <c r="FO86" s="57"/>
      <c r="FP86" s="57"/>
      <c r="FQ86" s="57"/>
      <c r="FR86" s="57"/>
      <c r="FS86" s="57"/>
      <c r="FT86" s="57"/>
      <c r="FU86" s="57"/>
      <c r="FV86" s="57"/>
      <c r="FW86" s="57"/>
      <c r="FX86" s="57"/>
      <c r="FY86" s="57"/>
      <c r="FZ86" s="57"/>
      <c r="GA86" s="57"/>
      <c r="GB86" s="57"/>
      <c r="GC86" s="57"/>
      <c r="GD86" s="57"/>
      <c r="GE86" s="57"/>
      <c r="GF86" s="57"/>
      <c r="GG86" s="57"/>
      <c r="GH86" s="57"/>
      <c r="GI86" s="57"/>
      <c r="GJ86" s="57"/>
      <c r="GK86" s="57"/>
      <c r="GL86" s="57"/>
      <c r="GM86" s="57"/>
      <c r="GN86" s="57"/>
      <c r="GO86" s="57"/>
      <c r="GP86" s="57"/>
      <c r="GQ86" s="57"/>
      <c r="GR86" s="57"/>
      <c r="GS86" s="57"/>
      <c r="GT86" s="57"/>
      <c r="GU86" s="57"/>
      <c r="GV86" s="57"/>
      <c r="GW86" s="57"/>
      <c r="GX86" s="57"/>
      <c r="GY86" s="57"/>
      <c r="GZ86" s="57"/>
      <c r="HA86" s="57"/>
      <c r="HB86" s="57"/>
      <c r="HC86" s="57"/>
      <c r="HD86" s="57"/>
      <c r="HE86" s="57"/>
      <c r="HF86" s="57"/>
      <c r="HG86" s="57"/>
      <c r="HH86" s="57"/>
      <c r="HI86" s="57"/>
      <c r="HJ86" s="57"/>
      <c r="HK86" s="57"/>
      <c r="HL86" s="57"/>
      <c r="HM86" s="57"/>
      <c r="HN86" s="57"/>
      <c r="HO86" s="57"/>
      <c r="HP86" s="57"/>
      <c r="HQ86" s="57"/>
      <c r="HR86" s="57"/>
      <c r="HS86" s="57"/>
      <c r="HT86" s="57"/>
      <c r="HU86" s="57"/>
      <c r="HV86" s="57"/>
      <c r="HW86" s="57"/>
      <c r="HX86" s="57"/>
      <c r="HY86" s="57"/>
      <c r="HZ86" s="57"/>
      <c r="IA86" s="57"/>
      <c r="IB86" s="57"/>
      <c r="IC86" s="57"/>
      <c r="ID86" s="57"/>
      <c r="IE86" s="57"/>
      <c r="IF86" s="57"/>
      <c r="IG86" s="57"/>
      <c r="IH86" s="57"/>
      <c r="II86" s="57"/>
      <c r="IJ86" s="57"/>
      <c r="IK86" s="57"/>
      <c r="IL86" s="57"/>
      <c r="IM86" s="57"/>
      <c r="IN86" s="57"/>
      <c r="IO86" s="57"/>
      <c r="IP86" s="57"/>
      <c r="IQ86" s="57"/>
      <c r="IR86" s="57"/>
    </row>
    <row r="87" spans="1:252" ht="18.95" hidden="1" customHeight="1"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c r="HZ87" s="57"/>
      <c r="IA87" s="57"/>
      <c r="IB87" s="57"/>
      <c r="IC87" s="57"/>
      <c r="ID87" s="57"/>
      <c r="IE87" s="57"/>
      <c r="IF87" s="57"/>
      <c r="IG87" s="57"/>
      <c r="IH87" s="57"/>
      <c r="II87" s="57"/>
      <c r="IJ87" s="57"/>
      <c r="IK87" s="57"/>
      <c r="IL87" s="57"/>
      <c r="IM87" s="57"/>
      <c r="IN87" s="57"/>
      <c r="IO87" s="57"/>
      <c r="IP87" s="57"/>
      <c r="IQ87" s="57"/>
      <c r="IR87" s="57"/>
    </row>
    <row r="88" spans="1:252" ht="18.95" hidden="1" customHeight="1"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c r="HZ88" s="57"/>
      <c r="IA88" s="57"/>
      <c r="IB88" s="57"/>
      <c r="IC88" s="57"/>
      <c r="ID88" s="57"/>
      <c r="IE88" s="57"/>
      <c r="IF88" s="57"/>
      <c r="IG88" s="57"/>
      <c r="IH88" s="57"/>
      <c r="II88" s="57"/>
      <c r="IJ88" s="57"/>
      <c r="IK88" s="57"/>
      <c r="IL88" s="57"/>
      <c r="IM88" s="57"/>
      <c r="IN88" s="57"/>
      <c r="IO88" s="57"/>
      <c r="IP88" s="57"/>
      <c r="IQ88" s="57"/>
      <c r="IR88" s="57"/>
    </row>
    <row r="89" spans="1:252" ht="18.95" hidden="1" customHeight="1"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FQ89" s="57"/>
      <c r="FR89" s="57"/>
      <c r="FS89" s="57"/>
      <c r="FT89" s="57"/>
      <c r="FU89" s="57"/>
      <c r="FV89" s="57"/>
      <c r="FW89" s="57"/>
      <c r="FX89" s="57"/>
      <c r="FY89" s="57"/>
      <c r="FZ89" s="57"/>
      <c r="GA89" s="57"/>
      <c r="GB89" s="57"/>
      <c r="GC89" s="57"/>
      <c r="GD89" s="57"/>
      <c r="GE89" s="57"/>
      <c r="GF89" s="57"/>
      <c r="GG89" s="57"/>
      <c r="GH89" s="57"/>
      <c r="GI89" s="57"/>
      <c r="GJ89" s="57"/>
      <c r="GK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B89" s="57"/>
      <c r="IC89" s="57"/>
      <c r="ID89" s="57"/>
      <c r="IE89" s="57"/>
      <c r="IF89" s="57"/>
      <c r="IG89" s="57"/>
      <c r="IH89" s="57"/>
      <c r="II89" s="57"/>
      <c r="IJ89" s="57"/>
      <c r="IK89" s="57"/>
      <c r="IL89" s="57"/>
      <c r="IM89" s="57"/>
      <c r="IN89" s="57"/>
      <c r="IO89" s="57"/>
      <c r="IP89" s="57"/>
      <c r="IQ89" s="57"/>
      <c r="IR89" s="57"/>
    </row>
    <row r="90" spans="1:252" ht="18.95" hidden="1" customHeight="1"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FQ90" s="57"/>
      <c r="FR90" s="57"/>
      <c r="FS90" s="57"/>
      <c r="FT90" s="57"/>
      <c r="FU90" s="57"/>
      <c r="FV90" s="57"/>
      <c r="FW90" s="57"/>
      <c r="FX90" s="57"/>
      <c r="FY90" s="57"/>
      <c r="FZ90" s="57"/>
      <c r="GA90" s="57"/>
      <c r="GB90" s="57"/>
      <c r="GC90" s="57"/>
      <c r="GD90" s="57"/>
      <c r="GE90" s="57"/>
      <c r="GF90" s="57"/>
      <c r="GG90" s="57"/>
      <c r="GH90" s="57"/>
      <c r="GI90" s="57"/>
      <c r="GJ90" s="57"/>
      <c r="GK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c r="HZ90" s="57"/>
      <c r="IA90" s="57"/>
      <c r="IB90" s="57"/>
      <c r="IC90" s="57"/>
      <c r="ID90" s="57"/>
      <c r="IE90" s="57"/>
      <c r="IF90" s="57"/>
      <c r="IG90" s="57"/>
      <c r="IH90" s="57"/>
      <c r="II90" s="57"/>
      <c r="IJ90" s="57"/>
      <c r="IK90" s="57"/>
      <c r="IL90" s="57"/>
      <c r="IM90" s="57"/>
      <c r="IN90" s="57"/>
      <c r="IO90" s="57"/>
      <c r="IP90" s="57"/>
      <c r="IQ90" s="57"/>
      <c r="IR90" s="57"/>
    </row>
    <row r="91" spans="1:252" ht="18.95" hidden="1" customHeight="1"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57"/>
      <c r="FV91" s="57"/>
      <c r="FW91" s="57"/>
      <c r="FX91" s="57"/>
      <c r="FY91" s="57"/>
      <c r="FZ91" s="57"/>
      <c r="GA91" s="57"/>
      <c r="GB91" s="57"/>
      <c r="GC91" s="57"/>
      <c r="GD91" s="57"/>
      <c r="GE91" s="57"/>
      <c r="GF91" s="57"/>
      <c r="GG91" s="57"/>
      <c r="GH91" s="57"/>
      <c r="GI91" s="57"/>
      <c r="GJ91" s="57"/>
      <c r="GK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B91" s="57"/>
      <c r="IC91" s="57"/>
      <c r="ID91" s="57"/>
      <c r="IE91" s="57"/>
      <c r="IF91" s="57"/>
      <c r="IG91" s="57"/>
      <c r="IH91" s="57"/>
      <c r="II91" s="57"/>
      <c r="IJ91" s="57"/>
      <c r="IK91" s="57"/>
      <c r="IL91" s="57"/>
      <c r="IM91" s="57"/>
      <c r="IN91" s="57"/>
      <c r="IO91" s="57"/>
      <c r="IP91" s="57"/>
      <c r="IQ91" s="57"/>
      <c r="IR91" s="57"/>
    </row>
    <row r="92" spans="1:252" ht="18.95" hidden="1" customHeight="1"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c r="HF92" s="57"/>
      <c r="HG92" s="57"/>
      <c r="HH92" s="57"/>
      <c r="HI92" s="57"/>
      <c r="HJ92" s="57"/>
      <c r="HK92" s="57"/>
      <c r="HL92" s="57"/>
      <c r="HM92" s="57"/>
      <c r="HN92" s="57"/>
      <c r="HO92" s="57"/>
      <c r="HP92" s="57"/>
      <c r="HQ92" s="57"/>
      <c r="HR92" s="57"/>
      <c r="HS92" s="57"/>
      <c r="HT92" s="57"/>
      <c r="HU92" s="57"/>
      <c r="HV92" s="57"/>
      <c r="HW92" s="57"/>
      <c r="HX92" s="57"/>
      <c r="HY92" s="57"/>
      <c r="HZ92" s="57"/>
      <c r="IA92" s="57"/>
      <c r="IB92" s="57"/>
      <c r="IC92" s="57"/>
      <c r="ID92" s="57"/>
      <c r="IE92" s="57"/>
      <c r="IF92" s="57"/>
      <c r="IG92" s="57"/>
      <c r="IH92" s="57"/>
      <c r="II92" s="57"/>
      <c r="IJ92" s="57"/>
      <c r="IK92" s="57"/>
      <c r="IL92" s="57"/>
      <c r="IM92" s="57"/>
      <c r="IN92" s="57"/>
      <c r="IO92" s="57"/>
      <c r="IP92" s="57"/>
      <c r="IQ92" s="57"/>
      <c r="IR92" s="57"/>
    </row>
    <row r="93" spans="1:252" ht="18.95" hidden="1" customHeight="1"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c r="IG93" s="57"/>
      <c r="IH93" s="57"/>
      <c r="II93" s="57"/>
      <c r="IJ93" s="57"/>
      <c r="IK93" s="57"/>
      <c r="IL93" s="57"/>
      <c r="IM93" s="57"/>
      <c r="IN93" s="57"/>
      <c r="IO93" s="57"/>
      <c r="IP93" s="57"/>
      <c r="IQ93" s="57"/>
      <c r="IR93" s="57"/>
    </row>
    <row r="94" spans="1:252" ht="18.95" hidden="1" customHeight="1"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c r="ID94" s="57"/>
      <c r="IE94" s="57"/>
      <c r="IF94" s="57"/>
      <c r="IG94" s="57"/>
      <c r="IH94" s="57"/>
      <c r="II94" s="57"/>
      <c r="IJ94" s="57"/>
      <c r="IK94" s="57"/>
      <c r="IL94" s="57"/>
      <c r="IM94" s="57"/>
      <c r="IN94" s="57"/>
      <c r="IO94" s="57"/>
      <c r="IP94" s="57"/>
      <c r="IQ94" s="57"/>
      <c r="IR94" s="57"/>
    </row>
    <row r="95" spans="1:252" ht="18.95" hidden="1" customHeight="1"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c r="ID95" s="57"/>
      <c r="IE95" s="57"/>
      <c r="IF95" s="57"/>
      <c r="IG95" s="57"/>
      <c r="IH95" s="57"/>
      <c r="II95" s="57"/>
      <c r="IJ95" s="57"/>
      <c r="IK95" s="57"/>
      <c r="IL95" s="57"/>
      <c r="IM95" s="57"/>
      <c r="IN95" s="57"/>
      <c r="IO95" s="57"/>
      <c r="IP95" s="57"/>
      <c r="IQ95" s="57"/>
      <c r="IR95" s="57"/>
    </row>
    <row r="96" spans="1:252" ht="18.95" hidden="1" customHeight="1" x14ac:dyDescent="0.25">
      <c r="A96" s="57"/>
      <c r="B96" s="104" t="s">
        <v>46</v>
      </c>
      <c r="C96" s="104" t="s">
        <v>47</v>
      </c>
      <c r="D96" s="104" t="s">
        <v>48</v>
      </c>
      <c r="E96" s="104" t="s">
        <v>49</v>
      </c>
      <c r="F96" s="105"/>
      <c r="G96" s="68"/>
      <c r="H96" s="57"/>
      <c r="I96" s="106" t="s">
        <v>46</v>
      </c>
      <c r="J96" s="104" t="s">
        <v>49</v>
      </c>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c r="IG96" s="57"/>
      <c r="IH96" s="57"/>
      <c r="II96" s="57"/>
      <c r="IJ96" s="57"/>
      <c r="IK96" s="57"/>
      <c r="IL96" s="57"/>
      <c r="IM96" s="57"/>
      <c r="IN96" s="57"/>
      <c r="IO96" s="57"/>
      <c r="IP96" s="57"/>
      <c r="IQ96" s="57"/>
    </row>
    <row r="97" spans="1:251" ht="18.95" hidden="1" customHeight="1" x14ac:dyDescent="0.25">
      <c r="A97" s="57"/>
      <c r="B97" s="107">
        <v>1</v>
      </c>
      <c r="C97" s="107">
        <v>1</v>
      </c>
      <c r="D97" s="107">
        <v>1998</v>
      </c>
      <c r="E97" s="107" t="s">
        <v>50</v>
      </c>
      <c r="F97" s="108"/>
      <c r="G97" s="68"/>
      <c r="H97" s="57"/>
      <c r="I97" s="109">
        <v>28</v>
      </c>
      <c r="J97" s="107" t="s">
        <v>50</v>
      </c>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c r="HL97" s="57"/>
      <c r="HM97" s="57"/>
      <c r="HN97" s="57"/>
      <c r="HO97" s="57"/>
      <c r="HP97" s="57"/>
      <c r="HQ97" s="57"/>
      <c r="HR97" s="57"/>
      <c r="HS97" s="57"/>
      <c r="HT97" s="57"/>
      <c r="HU97" s="57"/>
      <c r="HV97" s="57"/>
      <c r="HW97" s="57"/>
      <c r="HX97" s="57"/>
      <c r="HY97" s="57"/>
      <c r="HZ97" s="57"/>
      <c r="IA97" s="57"/>
      <c r="IB97" s="57"/>
      <c r="IC97" s="57"/>
      <c r="ID97" s="57"/>
      <c r="IE97" s="57"/>
      <c r="IF97" s="57"/>
      <c r="IG97" s="57"/>
      <c r="IH97" s="57"/>
      <c r="II97" s="57"/>
      <c r="IJ97" s="57"/>
      <c r="IK97" s="57"/>
      <c r="IL97" s="57"/>
      <c r="IM97" s="57"/>
      <c r="IN97" s="57"/>
      <c r="IO97" s="57"/>
      <c r="IP97" s="57"/>
      <c r="IQ97" s="57"/>
    </row>
    <row r="98" spans="1:251" ht="18.95" hidden="1" customHeight="1" x14ac:dyDescent="0.25">
      <c r="A98" s="57"/>
      <c r="B98" s="107">
        <f>B97+1</f>
        <v>2</v>
      </c>
      <c r="C98" s="107">
        <v>2</v>
      </c>
      <c r="D98" s="107">
        <v>1999</v>
      </c>
      <c r="E98" s="107" t="s">
        <v>51</v>
      </c>
      <c r="F98" s="108"/>
      <c r="G98" s="68"/>
      <c r="H98" s="57"/>
      <c r="I98" s="107">
        <f>I97+1</f>
        <v>29</v>
      </c>
      <c r="J98" s="107" t="s">
        <v>51</v>
      </c>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c r="FF98" s="57"/>
      <c r="FG98" s="57"/>
      <c r="FH98" s="57"/>
      <c r="FI98" s="57"/>
      <c r="FJ98" s="57"/>
      <c r="FK98" s="57"/>
      <c r="FL98" s="57"/>
      <c r="FM98" s="57"/>
      <c r="FN98" s="57"/>
      <c r="FO98" s="57"/>
      <c r="FP98" s="57"/>
      <c r="FQ98" s="57"/>
      <c r="FR98" s="57"/>
      <c r="FS98" s="57"/>
      <c r="FT98" s="57"/>
      <c r="FU98" s="57"/>
      <c r="FV98" s="57"/>
      <c r="FW98" s="57"/>
      <c r="FX98" s="57"/>
      <c r="FY98" s="57"/>
      <c r="FZ98" s="57"/>
      <c r="GA98" s="57"/>
      <c r="GB98" s="57"/>
      <c r="GC98" s="57"/>
      <c r="GD98" s="57"/>
      <c r="GE98" s="57"/>
      <c r="GF98" s="57"/>
      <c r="GG98" s="57"/>
      <c r="GH98" s="57"/>
      <c r="GI98" s="57"/>
      <c r="GJ98" s="57"/>
      <c r="GK98" s="57"/>
      <c r="GL98" s="57"/>
      <c r="GM98" s="57"/>
      <c r="GN98" s="57"/>
      <c r="GO98" s="57"/>
      <c r="GP98" s="57"/>
      <c r="GQ98" s="57"/>
      <c r="GR98" s="57"/>
      <c r="GS98" s="57"/>
      <c r="GT98" s="57"/>
      <c r="GU98" s="57"/>
      <c r="GV98" s="57"/>
      <c r="GW98" s="57"/>
      <c r="GX98" s="57"/>
      <c r="GY98" s="57"/>
      <c r="GZ98" s="57"/>
      <c r="HA98" s="57"/>
      <c r="HB98" s="57"/>
      <c r="HC98" s="57"/>
      <c r="HD98" s="57"/>
      <c r="HE98" s="57"/>
      <c r="HF98" s="57"/>
      <c r="HG98" s="57"/>
      <c r="HH98" s="57"/>
      <c r="HI98" s="57"/>
      <c r="HJ98" s="57"/>
      <c r="HK98" s="57"/>
      <c r="HL98" s="57"/>
      <c r="HM98" s="57"/>
      <c r="HN98" s="57"/>
      <c r="HO98" s="57"/>
      <c r="HP98" s="57"/>
      <c r="HQ98" s="57"/>
      <c r="HR98" s="57"/>
      <c r="HS98" s="57"/>
      <c r="HT98" s="57"/>
      <c r="HU98" s="57"/>
      <c r="HV98" s="57"/>
      <c r="HW98" s="57"/>
      <c r="HX98" s="57"/>
      <c r="HY98" s="57"/>
      <c r="HZ98" s="57"/>
      <c r="IA98" s="57"/>
      <c r="IB98" s="57"/>
      <c r="IC98" s="57"/>
      <c r="ID98" s="57"/>
      <c r="IE98" s="57"/>
      <c r="IF98" s="57"/>
      <c r="IG98" s="57"/>
      <c r="IH98" s="57"/>
      <c r="II98" s="57"/>
      <c r="IJ98" s="57"/>
      <c r="IK98" s="57"/>
      <c r="IL98" s="57"/>
      <c r="IM98" s="57"/>
      <c r="IN98" s="57"/>
      <c r="IO98" s="57"/>
      <c r="IP98" s="57"/>
      <c r="IQ98" s="57"/>
    </row>
    <row r="99" spans="1:251" ht="18.95" hidden="1" customHeight="1" x14ac:dyDescent="0.25">
      <c r="A99" s="57"/>
      <c r="B99" s="107">
        <f t="shared" ref="B99:B127" si="0">B98+1</f>
        <v>3</v>
      </c>
      <c r="C99" s="107">
        <v>3</v>
      </c>
      <c r="D99" s="107">
        <v>2000</v>
      </c>
      <c r="E99" s="107" t="s">
        <v>52</v>
      </c>
      <c r="F99" s="108"/>
      <c r="G99" s="68"/>
      <c r="H99" s="57"/>
      <c r="I99" s="107">
        <v>30</v>
      </c>
      <c r="J99" s="107" t="s">
        <v>52</v>
      </c>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c r="IG99" s="57"/>
      <c r="IH99" s="57"/>
      <c r="II99" s="57"/>
      <c r="IJ99" s="57"/>
      <c r="IK99" s="57"/>
      <c r="IL99" s="57"/>
      <c r="IM99" s="57"/>
      <c r="IN99" s="57"/>
      <c r="IO99" s="57"/>
      <c r="IP99" s="57"/>
      <c r="IQ99" s="57"/>
    </row>
    <row r="100" spans="1:251" ht="18.95" hidden="1" customHeight="1" x14ac:dyDescent="0.25">
      <c r="A100" s="57"/>
      <c r="B100" s="107">
        <f t="shared" si="0"/>
        <v>4</v>
      </c>
      <c r="C100" s="107">
        <v>4</v>
      </c>
      <c r="D100" s="107">
        <v>2001</v>
      </c>
      <c r="E100" s="110" t="s">
        <v>53</v>
      </c>
      <c r="F100" s="108"/>
      <c r="G100" s="68"/>
      <c r="H100" s="57"/>
      <c r="I100" s="110">
        <v>31</v>
      </c>
      <c r="J100" s="110" t="s">
        <v>53</v>
      </c>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c r="HZ100" s="57"/>
      <c r="IA100" s="57"/>
      <c r="IB100" s="57"/>
      <c r="IC100" s="57"/>
      <c r="ID100" s="57"/>
      <c r="IE100" s="57"/>
      <c r="IF100" s="57"/>
      <c r="IG100" s="57"/>
      <c r="IH100" s="57"/>
      <c r="II100" s="57"/>
      <c r="IJ100" s="57"/>
      <c r="IK100" s="57"/>
      <c r="IL100" s="57"/>
      <c r="IM100" s="57"/>
      <c r="IN100" s="57"/>
      <c r="IO100" s="57"/>
      <c r="IP100" s="57"/>
      <c r="IQ100" s="57"/>
    </row>
    <row r="101" spans="1:251" ht="18.95" hidden="1" customHeight="1" x14ac:dyDescent="0.25">
      <c r="A101" s="57"/>
      <c r="B101" s="107">
        <f t="shared" si="0"/>
        <v>5</v>
      </c>
      <c r="C101" s="107">
        <v>5</v>
      </c>
      <c r="D101" s="107">
        <v>2002</v>
      </c>
      <c r="E101" s="68"/>
      <c r="F101" s="108"/>
      <c r="G101" s="68"/>
      <c r="H101" s="57"/>
      <c r="I101" s="57"/>
      <c r="J101" s="68"/>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c r="HZ101" s="57"/>
      <c r="IA101" s="57"/>
      <c r="IB101" s="57"/>
      <c r="IC101" s="57"/>
      <c r="ID101" s="57"/>
      <c r="IE101" s="57"/>
      <c r="IF101" s="57"/>
      <c r="IG101" s="57"/>
      <c r="IH101" s="57"/>
      <c r="II101" s="57"/>
      <c r="IJ101" s="57"/>
      <c r="IK101" s="57"/>
      <c r="IL101" s="57"/>
      <c r="IM101" s="57"/>
      <c r="IN101" s="57"/>
      <c r="IO101" s="57"/>
      <c r="IP101" s="57"/>
      <c r="IQ101" s="57"/>
    </row>
    <row r="102" spans="1:251" ht="18.95" hidden="1" customHeight="1" x14ac:dyDescent="0.25">
      <c r="A102" s="57"/>
      <c r="B102" s="107">
        <f t="shared" si="0"/>
        <v>6</v>
      </c>
      <c r="C102" s="107">
        <v>6</v>
      </c>
      <c r="D102" s="107">
        <v>2003</v>
      </c>
      <c r="E102" s="68"/>
      <c r="F102" s="108"/>
      <c r="G102" s="68"/>
      <c r="H102" s="57"/>
      <c r="I102" s="57"/>
      <c r="J102" s="68"/>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c r="ID102" s="57"/>
      <c r="IE102" s="57"/>
      <c r="IF102" s="57"/>
      <c r="IG102" s="57"/>
      <c r="IH102" s="57"/>
      <c r="II102" s="57"/>
      <c r="IJ102" s="57"/>
      <c r="IK102" s="57"/>
      <c r="IL102" s="57"/>
      <c r="IM102" s="57"/>
      <c r="IN102" s="57"/>
      <c r="IO102" s="57"/>
      <c r="IP102" s="57"/>
      <c r="IQ102" s="57"/>
    </row>
    <row r="103" spans="1:251" ht="18.95" hidden="1" customHeight="1" x14ac:dyDescent="0.25">
      <c r="A103" s="57"/>
      <c r="B103" s="107">
        <f t="shared" si="0"/>
        <v>7</v>
      </c>
      <c r="C103" s="107">
        <v>7</v>
      </c>
      <c r="D103" s="107">
        <v>2004</v>
      </c>
      <c r="E103" s="68"/>
      <c r="F103" s="108"/>
      <c r="G103" s="68"/>
      <c r="H103" s="57"/>
      <c r="I103" s="57"/>
      <c r="J103" s="68"/>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57"/>
      <c r="FV103" s="57"/>
      <c r="FW103" s="57"/>
      <c r="FX103" s="57"/>
      <c r="FY103" s="57"/>
      <c r="FZ103" s="57"/>
      <c r="GA103" s="57"/>
      <c r="GB103" s="57"/>
      <c r="GC103" s="57"/>
      <c r="GD103" s="57"/>
      <c r="GE103" s="57"/>
      <c r="GF103" s="57"/>
      <c r="GG103" s="57"/>
      <c r="GH103" s="57"/>
      <c r="GI103" s="57"/>
      <c r="GJ103" s="57"/>
      <c r="GK103" s="57"/>
      <c r="GL103" s="57"/>
      <c r="GM103" s="57"/>
      <c r="GN103" s="57"/>
      <c r="GO103" s="57"/>
      <c r="GP103" s="57"/>
      <c r="GQ103" s="57"/>
      <c r="GR103" s="57"/>
      <c r="GS103" s="57"/>
      <c r="GT103" s="57"/>
      <c r="GU103" s="57"/>
      <c r="GV103" s="57"/>
      <c r="GW103" s="57"/>
      <c r="GX103" s="57"/>
      <c r="GY103" s="57"/>
      <c r="GZ103" s="57"/>
      <c r="HA103" s="57"/>
      <c r="HB103" s="57"/>
      <c r="HC103" s="57"/>
      <c r="HD103" s="57"/>
      <c r="HE103" s="57"/>
      <c r="HF103" s="57"/>
      <c r="HG103" s="57"/>
      <c r="HH103" s="57"/>
      <c r="HI103" s="57"/>
      <c r="HJ103" s="57"/>
      <c r="HK103" s="57"/>
      <c r="HL103" s="57"/>
      <c r="HM103" s="57"/>
      <c r="HN103" s="57"/>
      <c r="HO103" s="57"/>
      <c r="HP103" s="57"/>
      <c r="HQ103" s="57"/>
      <c r="HR103" s="57"/>
      <c r="HS103" s="57"/>
      <c r="HT103" s="57"/>
      <c r="HU103" s="57"/>
      <c r="HV103" s="57"/>
      <c r="HW103" s="57"/>
      <c r="HX103" s="57"/>
      <c r="HY103" s="57"/>
      <c r="HZ103" s="57"/>
      <c r="IA103" s="57"/>
      <c r="IB103" s="57"/>
      <c r="IC103" s="57"/>
      <c r="ID103" s="57"/>
      <c r="IE103" s="57"/>
      <c r="IF103" s="57"/>
      <c r="IG103" s="57"/>
      <c r="IH103" s="57"/>
      <c r="II103" s="57"/>
      <c r="IJ103" s="57"/>
      <c r="IK103" s="57"/>
      <c r="IL103" s="57"/>
      <c r="IM103" s="57"/>
      <c r="IN103" s="57"/>
      <c r="IO103" s="57"/>
      <c r="IP103" s="57"/>
      <c r="IQ103" s="57"/>
    </row>
    <row r="104" spans="1:251" ht="18.95" hidden="1" customHeight="1" x14ac:dyDescent="0.25">
      <c r="A104" s="57"/>
      <c r="B104" s="107">
        <f t="shared" si="0"/>
        <v>8</v>
      </c>
      <c r="C104" s="107">
        <v>8</v>
      </c>
      <c r="D104" s="107">
        <v>2005</v>
      </c>
      <c r="E104" s="68"/>
      <c r="F104" s="108"/>
      <c r="G104" s="68"/>
      <c r="H104" s="57"/>
      <c r="J104" s="68"/>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57"/>
      <c r="EE104" s="57"/>
      <c r="EF104" s="57"/>
      <c r="EG104" s="57"/>
      <c r="EH104" s="57"/>
      <c r="EI104" s="57"/>
      <c r="EJ104" s="57"/>
      <c r="EK104" s="57"/>
      <c r="EL104" s="57"/>
      <c r="EM104" s="57"/>
      <c r="EN104" s="57"/>
      <c r="EO104" s="57"/>
      <c r="EP104" s="57"/>
      <c r="EQ104" s="57"/>
      <c r="ER104" s="57"/>
      <c r="ES104" s="57"/>
      <c r="ET104" s="57"/>
      <c r="EU104" s="57"/>
      <c r="EV104" s="57"/>
      <c r="EW104" s="57"/>
      <c r="EX104" s="57"/>
      <c r="EY104" s="57"/>
      <c r="EZ104" s="57"/>
      <c r="FA104" s="57"/>
      <c r="FB104" s="57"/>
      <c r="FC104" s="57"/>
      <c r="FD104" s="57"/>
      <c r="FE104" s="57"/>
      <c r="FF104" s="57"/>
      <c r="FG104" s="57"/>
      <c r="FH104" s="57"/>
      <c r="FI104" s="57"/>
      <c r="FJ104" s="57"/>
      <c r="FK104" s="57"/>
      <c r="FL104" s="57"/>
      <c r="FM104" s="57"/>
      <c r="FN104" s="57"/>
      <c r="FO104" s="57"/>
      <c r="FP104" s="57"/>
      <c r="FQ104" s="57"/>
      <c r="FR104" s="57"/>
      <c r="FS104" s="57"/>
      <c r="FT104" s="57"/>
      <c r="FU104" s="57"/>
      <c r="FV104" s="57"/>
      <c r="FW104" s="57"/>
      <c r="FX104" s="57"/>
      <c r="FY104" s="57"/>
      <c r="FZ104" s="57"/>
      <c r="GA104" s="57"/>
      <c r="GB104" s="57"/>
      <c r="GC104" s="57"/>
      <c r="GD104" s="57"/>
      <c r="GE104" s="57"/>
      <c r="GF104" s="57"/>
      <c r="GG104" s="57"/>
      <c r="GH104" s="57"/>
      <c r="GI104" s="57"/>
      <c r="GJ104" s="57"/>
      <c r="GK104" s="57"/>
      <c r="GL104" s="57"/>
      <c r="GM104" s="57"/>
      <c r="GN104" s="57"/>
      <c r="GO104" s="57"/>
      <c r="GP104" s="57"/>
      <c r="GQ104" s="57"/>
      <c r="GR104" s="57"/>
      <c r="GS104" s="57"/>
      <c r="GT104" s="57"/>
      <c r="GU104" s="57"/>
      <c r="GV104" s="57"/>
      <c r="GW104" s="57"/>
      <c r="GX104" s="57"/>
      <c r="GY104" s="57"/>
      <c r="GZ104" s="57"/>
      <c r="HA104" s="57"/>
      <c r="HB104" s="57"/>
      <c r="HC104" s="57"/>
      <c r="HD104" s="57"/>
      <c r="HE104" s="57"/>
      <c r="HF104" s="57"/>
      <c r="HG104" s="57"/>
      <c r="HH104" s="57"/>
      <c r="HI104" s="57"/>
      <c r="HJ104" s="57"/>
      <c r="HK104" s="57"/>
      <c r="HL104" s="57"/>
      <c r="HM104" s="57"/>
      <c r="HN104" s="57"/>
      <c r="HO104" s="57"/>
      <c r="HP104" s="57"/>
      <c r="HQ104" s="57"/>
      <c r="HR104" s="57"/>
      <c r="HS104" s="57"/>
      <c r="HT104" s="57"/>
      <c r="HU104" s="57"/>
      <c r="HV104" s="57"/>
      <c r="HW104" s="57"/>
      <c r="HX104" s="57"/>
      <c r="HY104" s="57"/>
      <c r="HZ104" s="57"/>
      <c r="IA104" s="57"/>
      <c r="IB104" s="57"/>
      <c r="IC104" s="57"/>
      <c r="ID104" s="57"/>
      <c r="IE104" s="57"/>
      <c r="IF104" s="57"/>
      <c r="IG104" s="57"/>
      <c r="IH104" s="57"/>
      <c r="II104" s="57"/>
      <c r="IJ104" s="57"/>
      <c r="IK104" s="57"/>
      <c r="IL104" s="57"/>
      <c r="IM104" s="57"/>
      <c r="IN104" s="57"/>
      <c r="IO104" s="57"/>
      <c r="IP104" s="57"/>
      <c r="IQ104" s="57"/>
    </row>
    <row r="105" spans="1:251" ht="18.95" hidden="1" customHeight="1" x14ac:dyDescent="0.25">
      <c r="A105" s="57"/>
      <c r="B105" s="107">
        <f t="shared" si="0"/>
        <v>9</v>
      </c>
      <c r="C105" s="107">
        <v>9</v>
      </c>
      <c r="D105" s="107">
        <v>2006</v>
      </c>
      <c r="E105" s="68"/>
      <c r="F105" s="108"/>
      <c r="G105" s="68"/>
      <c r="H105" s="57"/>
      <c r="J105" s="68"/>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c r="IG105" s="57"/>
      <c r="IH105" s="57"/>
      <c r="II105" s="57"/>
      <c r="IJ105" s="57"/>
      <c r="IK105" s="57"/>
      <c r="IL105" s="57"/>
      <c r="IM105" s="57"/>
      <c r="IN105" s="57"/>
      <c r="IO105" s="57"/>
      <c r="IP105" s="57"/>
      <c r="IQ105" s="57"/>
    </row>
    <row r="106" spans="1:251" ht="18.95" hidden="1" customHeight="1" x14ac:dyDescent="0.25">
      <c r="A106" s="57"/>
      <c r="B106" s="107">
        <f t="shared" si="0"/>
        <v>10</v>
      </c>
      <c r="C106" s="107">
        <v>10</v>
      </c>
      <c r="D106" s="107">
        <v>2007</v>
      </c>
      <c r="E106" s="68"/>
      <c r="F106" s="108"/>
      <c r="G106" s="68"/>
      <c r="H106" s="57"/>
      <c r="J106" s="68"/>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c r="IN106" s="57"/>
      <c r="IO106" s="57"/>
      <c r="IP106" s="57"/>
      <c r="IQ106" s="57"/>
    </row>
    <row r="107" spans="1:251" ht="18.95" hidden="1" customHeight="1" x14ac:dyDescent="0.25">
      <c r="A107" s="57"/>
      <c r="B107" s="107">
        <f t="shared" si="0"/>
        <v>11</v>
      </c>
      <c r="C107" s="107">
        <v>11</v>
      </c>
      <c r="D107" s="107">
        <v>2008</v>
      </c>
      <c r="E107" s="68"/>
      <c r="F107" s="108"/>
      <c r="G107" s="68"/>
      <c r="H107" s="57"/>
      <c r="J107" s="68"/>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c r="IG107" s="57"/>
      <c r="IH107" s="57"/>
      <c r="II107" s="57"/>
      <c r="IJ107" s="57"/>
      <c r="IK107" s="57"/>
      <c r="IL107" s="57"/>
      <c r="IM107" s="57"/>
      <c r="IN107" s="57"/>
      <c r="IO107" s="57"/>
      <c r="IP107" s="57"/>
      <c r="IQ107" s="57"/>
    </row>
    <row r="108" spans="1:251" ht="18.95" hidden="1" customHeight="1" x14ac:dyDescent="0.25">
      <c r="A108" s="57"/>
      <c r="B108" s="107">
        <f t="shared" si="0"/>
        <v>12</v>
      </c>
      <c r="C108" s="110">
        <v>12</v>
      </c>
      <c r="D108" s="107">
        <v>2009</v>
      </c>
      <c r="E108" s="111"/>
      <c r="F108" s="108"/>
      <c r="G108" s="112"/>
      <c r="H108" s="57"/>
      <c r="J108" s="111"/>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c r="IG108" s="57"/>
      <c r="IH108" s="57"/>
      <c r="II108" s="57"/>
      <c r="IJ108" s="57"/>
      <c r="IK108" s="57"/>
      <c r="IL108" s="57"/>
      <c r="IM108" s="57"/>
      <c r="IN108" s="57"/>
      <c r="IO108" s="57"/>
      <c r="IP108" s="57"/>
      <c r="IQ108" s="57"/>
    </row>
    <row r="109" spans="1:251" ht="18.95" hidden="1" customHeight="1" x14ac:dyDescent="0.25">
      <c r="A109" s="57"/>
      <c r="B109" s="107">
        <f t="shared" si="0"/>
        <v>13</v>
      </c>
      <c r="C109" s="113"/>
      <c r="D109" s="107">
        <v>2010</v>
      </c>
      <c r="E109" s="111"/>
      <c r="F109" s="108"/>
      <c r="G109" s="112"/>
      <c r="H109" s="57"/>
      <c r="J109" s="111"/>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c r="HF109" s="57"/>
      <c r="HG109" s="57"/>
      <c r="HH109" s="57"/>
      <c r="HI109" s="57"/>
      <c r="HJ109" s="57"/>
      <c r="HK109" s="57"/>
      <c r="HL109" s="57"/>
      <c r="HM109" s="57"/>
      <c r="HN109" s="57"/>
      <c r="HO109" s="57"/>
      <c r="HP109" s="57"/>
      <c r="HQ109" s="57"/>
      <c r="HR109" s="57"/>
      <c r="HS109" s="57"/>
      <c r="HT109" s="57"/>
      <c r="HU109" s="57"/>
      <c r="HV109" s="57"/>
      <c r="HW109" s="57"/>
      <c r="HX109" s="57"/>
      <c r="HY109" s="57"/>
      <c r="HZ109" s="57"/>
      <c r="IA109" s="57"/>
      <c r="IB109" s="57"/>
      <c r="IC109" s="57"/>
      <c r="ID109" s="57"/>
      <c r="IE109" s="57"/>
      <c r="IF109" s="57"/>
      <c r="IG109" s="57"/>
      <c r="IH109" s="57"/>
      <c r="II109" s="57"/>
      <c r="IJ109" s="57"/>
      <c r="IK109" s="57"/>
      <c r="IL109" s="57"/>
      <c r="IM109" s="57"/>
      <c r="IN109" s="57"/>
      <c r="IO109" s="57"/>
      <c r="IP109" s="57"/>
      <c r="IQ109" s="57"/>
    </row>
    <row r="110" spans="1:251" ht="18.95" hidden="1" customHeight="1" x14ac:dyDescent="0.25">
      <c r="A110" s="57"/>
      <c r="B110" s="107">
        <f t="shared" si="0"/>
        <v>14</v>
      </c>
      <c r="C110" s="113"/>
      <c r="D110" s="107">
        <v>2011</v>
      </c>
      <c r="E110" s="111"/>
      <c r="F110" s="108"/>
      <c r="G110" s="112"/>
      <c r="H110" s="57"/>
      <c r="J110" s="111"/>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c r="EC110" s="57"/>
      <c r="ED110" s="57"/>
      <c r="EE110" s="57"/>
      <c r="EF110" s="57"/>
      <c r="EG110" s="57"/>
      <c r="EH110" s="57"/>
      <c r="EI110" s="57"/>
      <c r="EJ110" s="57"/>
      <c r="EK110" s="57"/>
      <c r="EL110" s="57"/>
      <c r="EM110" s="57"/>
      <c r="EN110" s="57"/>
      <c r="EO110" s="57"/>
      <c r="EP110" s="57"/>
      <c r="EQ110" s="57"/>
      <c r="ER110" s="57"/>
      <c r="ES110" s="57"/>
      <c r="ET110" s="57"/>
      <c r="EU110" s="57"/>
      <c r="EV110" s="57"/>
      <c r="EW110" s="57"/>
      <c r="EX110" s="57"/>
      <c r="EY110" s="57"/>
      <c r="EZ110" s="57"/>
      <c r="FA110" s="57"/>
      <c r="FB110" s="57"/>
      <c r="FC110" s="57"/>
      <c r="FD110" s="57"/>
      <c r="FE110" s="57"/>
      <c r="FF110" s="57"/>
      <c r="FG110" s="57"/>
      <c r="FH110" s="57"/>
      <c r="FI110" s="57"/>
      <c r="FJ110" s="57"/>
      <c r="FK110" s="57"/>
      <c r="FL110" s="57"/>
      <c r="FM110" s="57"/>
      <c r="FN110" s="57"/>
      <c r="FO110" s="57"/>
      <c r="FP110" s="57"/>
      <c r="FQ110" s="57"/>
      <c r="FR110" s="57"/>
      <c r="FS110" s="57"/>
      <c r="FT110" s="57"/>
      <c r="FU110" s="57"/>
      <c r="FV110" s="57"/>
      <c r="FW110" s="57"/>
      <c r="FX110" s="57"/>
      <c r="FY110" s="57"/>
      <c r="FZ110" s="57"/>
      <c r="GA110" s="57"/>
      <c r="GB110" s="57"/>
      <c r="GC110" s="57"/>
      <c r="GD110" s="57"/>
      <c r="GE110" s="57"/>
      <c r="GF110" s="57"/>
      <c r="GG110" s="57"/>
      <c r="GH110" s="57"/>
      <c r="GI110" s="57"/>
      <c r="GJ110" s="57"/>
      <c r="GK110" s="57"/>
      <c r="GL110" s="57"/>
      <c r="GM110" s="57"/>
      <c r="GN110" s="57"/>
      <c r="GO110" s="57"/>
      <c r="GP110" s="57"/>
      <c r="GQ110" s="57"/>
      <c r="GR110" s="57"/>
      <c r="GS110" s="57"/>
      <c r="GT110" s="57"/>
      <c r="GU110" s="57"/>
      <c r="GV110" s="57"/>
      <c r="GW110" s="57"/>
      <c r="GX110" s="57"/>
      <c r="GY110" s="57"/>
      <c r="GZ110" s="57"/>
      <c r="HA110" s="57"/>
      <c r="HB110" s="57"/>
      <c r="HC110" s="57"/>
      <c r="HD110" s="57"/>
      <c r="HE110" s="57"/>
      <c r="HF110" s="57"/>
      <c r="HG110" s="57"/>
      <c r="HH110" s="57"/>
      <c r="HI110" s="57"/>
      <c r="HJ110" s="57"/>
      <c r="HK110" s="57"/>
      <c r="HL110" s="57"/>
      <c r="HM110" s="57"/>
      <c r="HN110" s="57"/>
      <c r="HO110" s="57"/>
      <c r="HP110" s="57"/>
      <c r="HQ110" s="57"/>
      <c r="HR110" s="57"/>
      <c r="HS110" s="57"/>
      <c r="HT110" s="57"/>
      <c r="HU110" s="57"/>
      <c r="HV110" s="57"/>
      <c r="HW110" s="57"/>
      <c r="HX110" s="57"/>
      <c r="HY110" s="57"/>
      <c r="HZ110" s="57"/>
      <c r="IA110" s="57"/>
      <c r="IB110" s="57"/>
      <c r="IC110" s="57"/>
      <c r="ID110" s="57"/>
      <c r="IE110" s="57"/>
      <c r="IF110" s="57"/>
      <c r="IG110" s="57"/>
      <c r="IH110" s="57"/>
      <c r="II110" s="57"/>
      <c r="IJ110" s="57"/>
      <c r="IK110" s="57"/>
      <c r="IL110" s="57"/>
      <c r="IM110" s="57"/>
      <c r="IN110" s="57"/>
      <c r="IO110" s="57"/>
      <c r="IP110" s="57"/>
      <c r="IQ110" s="57"/>
    </row>
    <row r="111" spans="1:251" ht="18.95" hidden="1" customHeight="1" x14ac:dyDescent="0.25">
      <c r="A111" s="57"/>
      <c r="B111" s="107">
        <f t="shared" si="0"/>
        <v>15</v>
      </c>
      <c r="C111" s="113"/>
      <c r="D111" s="107">
        <v>2012</v>
      </c>
      <c r="E111" s="111"/>
      <c r="F111" s="108"/>
      <c r="G111" s="112"/>
      <c r="H111" s="57"/>
      <c r="J111" s="111"/>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c r="IG111" s="57"/>
      <c r="IH111" s="57"/>
      <c r="II111" s="57"/>
      <c r="IJ111" s="57"/>
      <c r="IK111" s="57"/>
      <c r="IL111" s="57"/>
      <c r="IM111" s="57"/>
      <c r="IN111" s="57"/>
      <c r="IO111" s="57"/>
      <c r="IP111" s="57"/>
      <c r="IQ111" s="57"/>
    </row>
    <row r="112" spans="1:251" ht="18.95" hidden="1" customHeight="1" x14ac:dyDescent="0.25">
      <c r="A112" s="57"/>
      <c r="B112" s="107">
        <f t="shared" si="0"/>
        <v>16</v>
      </c>
      <c r="C112" s="113"/>
      <c r="D112" s="107">
        <v>2013</v>
      </c>
      <c r="E112" s="111"/>
      <c r="F112" s="108"/>
      <c r="G112" s="112"/>
      <c r="H112" s="57"/>
      <c r="J112" s="111"/>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c r="IG112" s="57"/>
      <c r="IH112" s="57"/>
      <c r="II112" s="57"/>
      <c r="IJ112" s="57"/>
      <c r="IK112" s="57"/>
      <c r="IL112" s="57"/>
      <c r="IM112" s="57"/>
      <c r="IN112" s="57"/>
      <c r="IO112" s="57"/>
      <c r="IP112" s="57"/>
      <c r="IQ112" s="57"/>
    </row>
    <row r="113" spans="1:251" ht="18.95" hidden="1" customHeight="1" x14ac:dyDescent="0.25">
      <c r="A113" s="57"/>
      <c r="B113" s="107">
        <f t="shared" si="0"/>
        <v>17</v>
      </c>
      <c r="C113" s="113"/>
      <c r="D113" s="107">
        <v>2014</v>
      </c>
      <c r="E113" s="111"/>
      <c r="F113" s="108"/>
      <c r="G113" s="112"/>
      <c r="H113" s="57"/>
      <c r="J113" s="111"/>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c r="HZ113" s="57"/>
      <c r="IA113" s="57"/>
      <c r="IB113" s="57"/>
      <c r="IC113" s="57"/>
      <c r="ID113" s="57"/>
      <c r="IE113" s="57"/>
      <c r="IF113" s="57"/>
      <c r="IG113" s="57"/>
      <c r="IH113" s="57"/>
      <c r="II113" s="57"/>
      <c r="IJ113" s="57"/>
      <c r="IK113" s="57"/>
      <c r="IL113" s="57"/>
      <c r="IM113" s="57"/>
      <c r="IN113" s="57"/>
      <c r="IO113" s="57"/>
      <c r="IP113" s="57"/>
      <c r="IQ113" s="57"/>
    </row>
    <row r="114" spans="1:251" ht="18.95" hidden="1" customHeight="1" x14ac:dyDescent="0.25">
      <c r="A114" s="57"/>
      <c r="B114" s="107">
        <f t="shared" si="0"/>
        <v>18</v>
      </c>
      <c r="C114" s="114"/>
      <c r="D114" s="107">
        <v>2015</v>
      </c>
      <c r="E114" s="111"/>
      <c r="F114" s="108"/>
      <c r="G114" s="112"/>
      <c r="H114" s="57"/>
      <c r="J114" s="111"/>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c r="HZ114" s="57"/>
      <c r="IA114" s="57"/>
      <c r="IB114" s="57"/>
      <c r="IC114" s="57"/>
      <c r="ID114" s="57"/>
      <c r="IE114" s="57"/>
      <c r="IF114" s="57"/>
      <c r="IG114" s="57"/>
      <c r="IH114" s="57"/>
      <c r="II114" s="57"/>
      <c r="IJ114" s="57"/>
      <c r="IK114" s="57"/>
      <c r="IL114" s="57"/>
      <c r="IM114" s="57"/>
      <c r="IN114" s="57"/>
      <c r="IO114" s="57"/>
      <c r="IP114" s="57"/>
      <c r="IQ114" s="57"/>
    </row>
    <row r="115" spans="1:251" ht="18.95" hidden="1" customHeight="1" x14ac:dyDescent="0.25">
      <c r="A115" s="57"/>
      <c r="B115" s="107">
        <f t="shared" si="0"/>
        <v>19</v>
      </c>
      <c r="C115" s="68"/>
      <c r="D115" s="107">
        <v>2016</v>
      </c>
      <c r="E115" s="68"/>
      <c r="F115" s="108"/>
      <c r="G115" s="112"/>
      <c r="H115" s="57"/>
      <c r="J115" s="68"/>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57"/>
      <c r="FV115" s="57"/>
      <c r="FW115" s="57"/>
      <c r="FX115" s="57"/>
      <c r="FY115" s="57"/>
      <c r="FZ115" s="57"/>
      <c r="GA115" s="57"/>
      <c r="GB115" s="57"/>
      <c r="GC115" s="57"/>
      <c r="GD115" s="57"/>
      <c r="GE115" s="57"/>
      <c r="GF115" s="57"/>
      <c r="GG115" s="57"/>
      <c r="GH115" s="57"/>
      <c r="GI115" s="57"/>
      <c r="GJ115" s="57"/>
      <c r="GK115" s="57"/>
      <c r="GL115" s="57"/>
      <c r="GM115" s="57"/>
      <c r="GN115" s="57"/>
      <c r="GO115" s="57"/>
      <c r="GP115" s="57"/>
      <c r="GQ115" s="57"/>
      <c r="GR115" s="57"/>
      <c r="GS115" s="57"/>
      <c r="GT115" s="57"/>
      <c r="GU115" s="57"/>
      <c r="GV115" s="57"/>
      <c r="GW115" s="57"/>
      <c r="GX115" s="57"/>
      <c r="GY115" s="57"/>
      <c r="GZ115" s="57"/>
      <c r="HA115" s="57"/>
      <c r="HB115" s="57"/>
      <c r="HC115" s="57"/>
      <c r="HD115" s="57"/>
      <c r="HE115" s="57"/>
      <c r="HF115" s="57"/>
      <c r="HG115" s="57"/>
      <c r="HH115" s="57"/>
      <c r="HI115" s="57"/>
      <c r="HJ115" s="57"/>
      <c r="HK115" s="57"/>
      <c r="HL115" s="57"/>
      <c r="HM115" s="57"/>
      <c r="HN115" s="57"/>
      <c r="HO115" s="57"/>
      <c r="HP115" s="57"/>
      <c r="HQ115" s="57"/>
      <c r="HR115" s="57"/>
      <c r="HS115" s="57"/>
      <c r="HT115" s="57"/>
      <c r="HU115" s="57"/>
      <c r="HV115" s="57"/>
      <c r="HW115" s="57"/>
      <c r="HX115" s="57"/>
      <c r="HY115" s="57"/>
      <c r="HZ115" s="57"/>
      <c r="IA115" s="57"/>
      <c r="IB115" s="57"/>
      <c r="IC115" s="57"/>
      <c r="ID115" s="57"/>
      <c r="IE115" s="57"/>
      <c r="IF115" s="57"/>
      <c r="IG115" s="57"/>
      <c r="IH115" s="57"/>
      <c r="II115" s="57"/>
      <c r="IJ115" s="57"/>
      <c r="IK115" s="57"/>
      <c r="IL115" s="57"/>
      <c r="IM115" s="57"/>
      <c r="IN115" s="57"/>
      <c r="IO115" s="57"/>
      <c r="IP115" s="57"/>
      <c r="IQ115" s="57"/>
    </row>
    <row r="116" spans="1:251" ht="18.95" hidden="1" customHeight="1" x14ac:dyDescent="0.25">
      <c r="A116" s="57"/>
      <c r="B116" s="107">
        <f t="shared" si="0"/>
        <v>20</v>
      </c>
      <c r="C116" s="113"/>
      <c r="D116" s="107">
        <v>2017</v>
      </c>
      <c r="E116" s="111"/>
      <c r="F116" s="108"/>
      <c r="G116" s="114"/>
      <c r="H116" s="57"/>
      <c r="J116" s="111"/>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57"/>
      <c r="EE116" s="57"/>
      <c r="EF116" s="57"/>
      <c r="EG116" s="57"/>
      <c r="EH116" s="57"/>
      <c r="EI116" s="57"/>
      <c r="EJ116" s="57"/>
      <c r="EK116" s="57"/>
      <c r="EL116" s="57"/>
      <c r="EM116" s="57"/>
      <c r="EN116" s="57"/>
      <c r="EO116" s="57"/>
      <c r="EP116" s="57"/>
      <c r="EQ116" s="57"/>
      <c r="ER116" s="57"/>
      <c r="ES116" s="57"/>
      <c r="ET116" s="57"/>
      <c r="EU116" s="57"/>
      <c r="EV116" s="57"/>
      <c r="EW116" s="57"/>
      <c r="EX116" s="57"/>
      <c r="EY116" s="57"/>
      <c r="EZ116" s="57"/>
      <c r="FA116" s="57"/>
      <c r="FB116" s="57"/>
      <c r="FC116" s="57"/>
      <c r="FD116" s="57"/>
      <c r="FE116" s="57"/>
      <c r="FF116" s="57"/>
      <c r="FG116" s="57"/>
      <c r="FH116" s="57"/>
      <c r="FI116" s="57"/>
      <c r="FJ116" s="57"/>
      <c r="FK116" s="57"/>
      <c r="FL116" s="57"/>
      <c r="FM116" s="57"/>
      <c r="FN116" s="57"/>
      <c r="FO116" s="57"/>
      <c r="FP116" s="57"/>
      <c r="FQ116" s="57"/>
      <c r="FR116" s="57"/>
      <c r="FS116" s="57"/>
      <c r="FT116" s="57"/>
      <c r="FU116" s="57"/>
      <c r="FV116" s="57"/>
      <c r="FW116" s="57"/>
      <c r="FX116" s="57"/>
      <c r="FY116" s="57"/>
      <c r="FZ116" s="57"/>
      <c r="GA116" s="57"/>
      <c r="GB116" s="57"/>
      <c r="GC116" s="57"/>
      <c r="GD116" s="57"/>
      <c r="GE116" s="57"/>
      <c r="GF116" s="57"/>
      <c r="GG116" s="57"/>
      <c r="GH116" s="57"/>
      <c r="GI116" s="57"/>
      <c r="GJ116" s="57"/>
      <c r="GK116" s="57"/>
      <c r="GL116" s="57"/>
      <c r="GM116" s="57"/>
      <c r="GN116" s="57"/>
      <c r="GO116" s="57"/>
      <c r="GP116" s="57"/>
      <c r="GQ116" s="57"/>
      <c r="GR116" s="57"/>
      <c r="GS116" s="57"/>
      <c r="GT116" s="57"/>
      <c r="GU116" s="57"/>
      <c r="GV116" s="57"/>
      <c r="GW116" s="57"/>
      <c r="GX116" s="57"/>
      <c r="GY116" s="57"/>
      <c r="GZ116" s="57"/>
      <c r="HA116" s="57"/>
      <c r="HB116" s="57"/>
      <c r="HC116" s="57"/>
      <c r="HD116" s="57"/>
      <c r="HE116" s="57"/>
      <c r="HF116" s="57"/>
      <c r="HG116" s="57"/>
      <c r="HH116" s="57"/>
      <c r="HI116" s="57"/>
      <c r="HJ116" s="57"/>
      <c r="HK116" s="57"/>
      <c r="HL116" s="57"/>
      <c r="HM116" s="57"/>
      <c r="HN116" s="57"/>
      <c r="HO116" s="57"/>
      <c r="HP116" s="57"/>
      <c r="HQ116" s="57"/>
      <c r="HR116" s="57"/>
      <c r="HS116" s="57"/>
      <c r="HT116" s="57"/>
      <c r="HU116" s="57"/>
      <c r="HV116" s="57"/>
      <c r="HW116" s="57"/>
      <c r="HX116" s="57"/>
      <c r="HY116" s="57"/>
      <c r="HZ116" s="57"/>
      <c r="IA116" s="57"/>
      <c r="IB116" s="57"/>
      <c r="IC116" s="57"/>
      <c r="ID116" s="57"/>
      <c r="IE116" s="57"/>
      <c r="IF116" s="57"/>
      <c r="IG116" s="57"/>
      <c r="IH116" s="57"/>
      <c r="II116" s="57"/>
      <c r="IJ116" s="57"/>
      <c r="IK116" s="57"/>
      <c r="IL116" s="57"/>
      <c r="IM116" s="57"/>
      <c r="IN116" s="57"/>
      <c r="IO116" s="57"/>
      <c r="IP116" s="57"/>
      <c r="IQ116" s="57"/>
    </row>
    <row r="117" spans="1:251" ht="18.95" hidden="1" customHeight="1" x14ac:dyDescent="0.25">
      <c r="A117" s="57"/>
      <c r="B117" s="107">
        <f t="shared" si="0"/>
        <v>21</v>
      </c>
      <c r="C117" s="68"/>
      <c r="D117" s="107">
        <v>2018</v>
      </c>
      <c r="E117" s="68"/>
      <c r="F117" s="108"/>
      <c r="G117" s="68"/>
      <c r="H117" s="57"/>
      <c r="J117" s="68"/>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c r="IG117" s="57"/>
      <c r="IH117" s="57"/>
      <c r="II117" s="57"/>
      <c r="IJ117" s="57"/>
      <c r="IK117" s="57"/>
      <c r="IL117" s="57"/>
      <c r="IM117" s="57"/>
      <c r="IN117" s="57"/>
      <c r="IO117" s="57"/>
      <c r="IP117" s="57"/>
      <c r="IQ117" s="57"/>
    </row>
    <row r="118" spans="1:251" ht="18.95" hidden="1" customHeight="1" x14ac:dyDescent="0.25">
      <c r="A118" s="57"/>
      <c r="B118" s="107">
        <f t="shared" si="0"/>
        <v>22</v>
      </c>
      <c r="C118" s="60"/>
      <c r="D118" s="107">
        <v>2019</v>
      </c>
      <c r="E118" s="60"/>
      <c r="F118" s="115"/>
      <c r="G118" s="57"/>
      <c r="H118" s="57"/>
      <c r="J118" s="60"/>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c r="IG118" s="57"/>
      <c r="IH118" s="57"/>
      <c r="II118" s="57"/>
      <c r="IJ118" s="57"/>
      <c r="IK118" s="57"/>
      <c r="IL118" s="57"/>
      <c r="IM118" s="57"/>
      <c r="IN118" s="57"/>
      <c r="IO118" s="57"/>
      <c r="IP118" s="57"/>
      <c r="IQ118" s="57"/>
    </row>
    <row r="119" spans="1:251" ht="18.95" hidden="1" customHeight="1" x14ac:dyDescent="0.25">
      <c r="A119" s="57"/>
      <c r="B119" s="107">
        <f t="shared" si="0"/>
        <v>23</v>
      </c>
      <c r="C119" s="60"/>
      <c r="D119" s="107">
        <v>2020</v>
      </c>
      <c r="E119" s="60"/>
      <c r="F119" s="115"/>
      <c r="G119" s="57"/>
      <c r="H119" s="57"/>
      <c r="J119" s="60"/>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c r="HL119" s="57"/>
      <c r="HM119" s="57"/>
      <c r="HN119" s="57"/>
      <c r="HO119" s="57"/>
      <c r="HP119" s="57"/>
      <c r="HQ119" s="57"/>
      <c r="HR119" s="57"/>
      <c r="HS119" s="57"/>
      <c r="HT119" s="57"/>
      <c r="HU119" s="57"/>
      <c r="HV119" s="57"/>
      <c r="HW119" s="57"/>
      <c r="HX119" s="57"/>
      <c r="HY119" s="57"/>
      <c r="HZ119" s="57"/>
      <c r="IA119" s="57"/>
      <c r="IB119" s="57"/>
      <c r="IC119" s="57"/>
      <c r="ID119" s="57"/>
      <c r="IE119" s="57"/>
      <c r="IF119" s="57"/>
      <c r="IG119" s="57"/>
      <c r="IH119" s="57"/>
      <c r="II119" s="57"/>
      <c r="IJ119" s="57"/>
      <c r="IK119" s="57"/>
      <c r="IL119" s="57"/>
      <c r="IM119" s="57"/>
      <c r="IN119" s="57"/>
      <c r="IO119" s="57"/>
      <c r="IP119" s="57"/>
      <c r="IQ119" s="57"/>
    </row>
    <row r="120" spans="1:251" ht="18.95" hidden="1" customHeight="1" x14ac:dyDescent="0.25">
      <c r="A120" s="57"/>
      <c r="B120" s="107">
        <f t="shared" si="0"/>
        <v>24</v>
      </c>
      <c r="C120" s="60"/>
      <c r="D120" s="107">
        <v>2021</v>
      </c>
      <c r="E120" s="60"/>
      <c r="F120" s="115"/>
      <c r="G120" s="57"/>
      <c r="H120" s="57"/>
      <c r="J120" s="60"/>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c r="HZ120" s="57"/>
      <c r="IA120" s="57"/>
      <c r="IB120" s="57"/>
      <c r="IC120" s="57"/>
      <c r="ID120" s="57"/>
      <c r="IE120" s="57"/>
      <c r="IF120" s="57"/>
      <c r="IG120" s="57"/>
      <c r="IH120" s="57"/>
      <c r="II120" s="57"/>
      <c r="IJ120" s="57"/>
      <c r="IK120" s="57"/>
      <c r="IL120" s="57"/>
      <c r="IM120" s="57"/>
      <c r="IN120" s="57"/>
      <c r="IO120" s="57"/>
      <c r="IP120" s="57"/>
      <c r="IQ120" s="57"/>
    </row>
    <row r="121" spans="1:251" ht="18.95" hidden="1" customHeight="1" x14ac:dyDescent="0.25">
      <c r="A121" s="57"/>
      <c r="B121" s="107">
        <f t="shared" si="0"/>
        <v>25</v>
      </c>
      <c r="C121" s="60"/>
      <c r="D121" s="107">
        <v>2022</v>
      </c>
      <c r="E121" s="60"/>
      <c r="F121" s="115"/>
      <c r="G121" s="57"/>
      <c r="H121" s="57"/>
      <c r="J121" s="60"/>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57"/>
      <c r="FV121" s="57"/>
      <c r="FW121" s="57"/>
      <c r="FX121" s="57"/>
      <c r="FY121" s="57"/>
      <c r="FZ121" s="57"/>
      <c r="GA121" s="57"/>
      <c r="GB121" s="57"/>
      <c r="GC121" s="57"/>
      <c r="GD121" s="57"/>
      <c r="GE121" s="57"/>
      <c r="GF121" s="57"/>
      <c r="GG121" s="57"/>
      <c r="GH121" s="57"/>
      <c r="GI121" s="57"/>
      <c r="GJ121" s="57"/>
      <c r="GK121" s="57"/>
      <c r="GL121" s="57"/>
      <c r="GM121" s="57"/>
      <c r="GN121" s="57"/>
      <c r="GO121" s="57"/>
      <c r="GP121" s="57"/>
      <c r="GQ121" s="57"/>
      <c r="GR121" s="57"/>
      <c r="GS121" s="57"/>
      <c r="GT121" s="57"/>
      <c r="GU121" s="57"/>
      <c r="GV121" s="57"/>
      <c r="GW121" s="57"/>
      <c r="GX121" s="57"/>
      <c r="GY121" s="57"/>
      <c r="GZ121" s="57"/>
      <c r="HA121" s="57"/>
      <c r="HB121" s="57"/>
      <c r="HC121" s="57"/>
      <c r="HD121" s="57"/>
      <c r="HE121" s="57"/>
      <c r="HF121" s="57"/>
      <c r="HG121" s="57"/>
      <c r="HH121" s="57"/>
      <c r="HI121" s="57"/>
      <c r="HJ121" s="57"/>
      <c r="HK121" s="57"/>
      <c r="HL121" s="57"/>
      <c r="HM121" s="57"/>
      <c r="HN121" s="57"/>
      <c r="HO121" s="57"/>
      <c r="HP121" s="57"/>
      <c r="HQ121" s="57"/>
      <c r="HR121" s="57"/>
      <c r="HS121" s="57"/>
      <c r="HT121" s="57"/>
      <c r="HU121" s="57"/>
      <c r="HV121" s="57"/>
      <c r="HW121" s="57"/>
      <c r="HX121" s="57"/>
      <c r="HY121" s="57"/>
      <c r="HZ121" s="57"/>
      <c r="IA121" s="57"/>
      <c r="IB121" s="57"/>
      <c r="IC121" s="57"/>
      <c r="ID121" s="57"/>
      <c r="IE121" s="57"/>
      <c r="IF121" s="57"/>
      <c r="IG121" s="57"/>
      <c r="IH121" s="57"/>
      <c r="II121" s="57"/>
      <c r="IJ121" s="57"/>
      <c r="IK121" s="57"/>
      <c r="IL121" s="57"/>
      <c r="IM121" s="57"/>
      <c r="IN121" s="57"/>
      <c r="IO121" s="57"/>
      <c r="IP121" s="57"/>
      <c r="IQ121" s="57"/>
    </row>
    <row r="122" spans="1:251" ht="18.95" hidden="1" customHeight="1" x14ac:dyDescent="0.25">
      <c r="A122" s="57"/>
      <c r="B122" s="107">
        <f t="shared" si="0"/>
        <v>26</v>
      </c>
      <c r="C122" s="60"/>
      <c r="D122" s="107">
        <v>2023</v>
      </c>
      <c r="E122" s="60"/>
      <c r="F122" s="115"/>
      <c r="G122" s="57"/>
      <c r="H122" s="57"/>
      <c r="J122" s="60"/>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c r="IG122" s="57"/>
      <c r="IH122" s="57"/>
      <c r="II122" s="57"/>
      <c r="IJ122" s="57"/>
      <c r="IK122" s="57"/>
      <c r="IL122" s="57"/>
      <c r="IM122" s="57"/>
      <c r="IN122" s="57"/>
      <c r="IO122" s="57"/>
      <c r="IP122" s="57"/>
      <c r="IQ122" s="57"/>
    </row>
    <row r="123" spans="1:251" ht="18.95" hidden="1" customHeight="1" x14ac:dyDescent="0.25">
      <c r="A123" s="57"/>
      <c r="B123" s="107">
        <f t="shared" si="0"/>
        <v>27</v>
      </c>
      <c r="C123" s="60"/>
      <c r="D123" s="107">
        <v>2024</v>
      </c>
      <c r="E123" s="60"/>
      <c r="F123" s="115"/>
      <c r="G123" s="57"/>
      <c r="H123" s="57"/>
      <c r="J123" s="60"/>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c r="IG123" s="57"/>
      <c r="IH123" s="57"/>
      <c r="II123" s="57"/>
      <c r="IJ123" s="57"/>
      <c r="IK123" s="57"/>
      <c r="IL123" s="57"/>
      <c r="IM123" s="57"/>
      <c r="IN123" s="57"/>
      <c r="IO123" s="57"/>
      <c r="IP123" s="57"/>
      <c r="IQ123" s="57"/>
    </row>
    <row r="124" spans="1:251" ht="18.95" hidden="1" customHeight="1" x14ac:dyDescent="0.25">
      <c r="A124" s="57"/>
      <c r="B124" s="107">
        <f t="shared" si="0"/>
        <v>28</v>
      </c>
      <c r="C124" s="60"/>
      <c r="D124" s="107">
        <v>2025</v>
      </c>
      <c r="E124" s="60"/>
      <c r="F124" s="115"/>
      <c r="G124" s="57"/>
      <c r="H124" s="57"/>
      <c r="J124" s="60"/>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c r="HZ124" s="57"/>
      <c r="IA124" s="57"/>
      <c r="IB124" s="57"/>
      <c r="IC124" s="57"/>
      <c r="ID124" s="57"/>
      <c r="IE124" s="57"/>
      <c r="IF124" s="57"/>
      <c r="IG124" s="57"/>
      <c r="IH124" s="57"/>
      <c r="II124" s="57"/>
      <c r="IJ124" s="57"/>
      <c r="IK124" s="57"/>
      <c r="IL124" s="57"/>
      <c r="IM124" s="57"/>
      <c r="IN124" s="57"/>
      <c r="IO124" s="57"/>
      <c r="IP124" s="57"/>
      <c r="IQ124" s="57"/>
    </row>
    <row r="125" spans="1:251" ht="18.95" hidden="1" customHeight="1" x14ac:dyDescent="0.25">
      <c r="A125" s="57"/>
      <c r="B125" s="107">
        <f t="shared" si="0"/>
        <v>29</v>
      </c>
      <c r="C125" s="60"/>
      <c r="D125" s="107">
        <v>2026</v>
      </c>
      <c r="E125" s="60"/>
      <c r="F125" s="115"/>
      <c r="G125" s="57"/>
      <c r="H125" s="57"/>
      <c r="J125" s="60"/>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c r="IG125" s="57"/>
      <c r="IH125" s="57"/>
      <c r="II125" s="57"/>
      <c r="IJ125" s="57"/>
      <c r="IK125" s="57"/>
      <c r="IL125" s="57"/>
      <c r="IM125" s="57"/>
      <c r="IN125" s="57"/>
      <c r="IO125" s="57"/>
      <c r="IP125" s="57"/>
      <c r="IQ125" s="57"/>
    </row>
    <row r="126" spans="1:251" ht="18.95" hidden="1" customHeight="1" x14ac:dyDescent="0.25">
      <c r="A126" s="57"/>
      <c r="B126" s="107">
        <f t="shared" si="0"/>
        <v>30</v>
      </c>
      <c r="C126" s="60"/>
      <c r="D126" s="107">
        <v>2027</v>
      </c>
      <c r="E126" s="60"/>
      <c r="F126" s="115"/>
      <c r="G126" s="57"/>
      <c r="H126" s="57"/>
      <c r="J126" s="60"/>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c r="HZ126" s="57"/>
      <c r="IA126" s="57"/>
      <c r="IB126" s="57"/>
      <c r="IC126" s="57"/>
      <c r="ID126" s="57"/>
      <c r="IE126" s="57"/>
      <c r="IF126" s="57"/>
      <c r="IG126" s="57"/>
      <c r="IH126" s="57"/>
      <c r="II126" s="57"/>
      <c r="IJ126" s="57"/>
      <c r="IK126" s="57"/>
      <c r="IL126" s="57"/>
      <c r="IM126" s="57"/>
      <c r="IN126" s="57"/>
      <c r="IO126" s="57"/>
      <c r="IP126" s="57"/>
      <c r="IQ126" s="57"/>
    </row>
    <row r="127" spans="1:251" ht="18.95" hidden="1" customHeight="1" x14ac:dyDescent="0.25">
      <c r="A127" s="57"/>
      <c r="B127" s="110">
        <f t="shared" si="0"/>
        <v>31</v>
      </c>
      <c r="C127" s="60"/>
      <c r="D127" s="107">
        <v>2028</v>
      </c>
      <c r="E127" s="60"/>
      <c r="F127" s="115"/>
      <c r="G127" s="57"/>
      <c r="H127" s="57"/>
      <c r="J127" s="60"/>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57"/>
      <c r="FV127" s="57"/>
      <c r="FW127" s="57"/>
      <c r="FX127" s="57"/>
      <c r="FY127" s="57"/>
      <c r="FZ127" s="57"/>
      <c r="GA127" s="57"/>
      <c r="GB127" s="57"/>
      <c r="GC127" s="57"/>
      <c r="GD127" s="57"/>
      <c r="GE127" s="57"/>
      <c r="GF127" s="57"/>
      <c r="GG127" s="57"/>
      <c r="GH127" s="57"/>
      <c r="GI127" s="57"/>
      <c r="GJ127" s="57"/>
      <c r="GK127" s="57"/>
      <c r="GL127" s="57"/>
      <c r="GM127" s="57"/>
      <c r="GN127" s="57"/>
      <c r="GO127" s="57"/>
      <c r="GP127" s="57"/>
      <c r="GQ127" s="57"/>
      <c r="GR127" s="57"/>
      <c r="GS127" s="57"/>
      <c r="GT127" s="57"/>
      <c r="GU127" s="57"/>
      <c r="GV127" s="57"/>
      <c r="GW127" s="57"/>
      <c r="GX127" s="57"/>
      <c r="GY127" s="57"/>
      <c r="GZ127" s="57"/>
      <c r="HA127" s="57"/>
      <c r="HB127" s="57"/>
      <c r="HC127" s="57"/>
      <c r="HD127" s="57"/>
      <c r="HE127" s="57"/>
      <c r="HF127" s="57"/>
      <c r="HG127" s="57"/>
      <c r="HH127" s="57"/>
      <c r="HI127" s="57"/>
      <c r="HJ127" s="57"/>
      <c r="HK127" s="57"/>
      <c r="HL127" s="57"/>
      <c r="HM127" s="57"/>
      <c r="HN127" s="57"/>
      <c r="HO127" s="57"/>
      <c r="HP127" s="57"/>
      <c r="HQ127" s="57"/>
      <c r="HR127" s="57"/>
      <c r="HS127" s="57"/>
      <c r="HT127" s="57"/>
      <c r="HU127" s="57"/>
      <c r="HV127" s="57"/>
      <c r="HW127" s="57"/>
      <c r="HX127" s="57"/>
      <c r="HY127" s="57"/>
      <c r="HZ127" s="57"/>
      <c r="IA127" s="57"/>
      <c r="IB127" s="57"/>
      <c r="IC127" s="57"/>
      <c r="ID127" s="57"/>
      <c r="IE127" s="57"/>
      <c r="IF127" s="57"/>
      <c r="IG127" s="57"/>
      <c r="IH127" s="57"/>
      <c r="II127" s="57"/>
      <c r="IJ127" s="57"/>
      <c r="IK127" s="57"/>
      <c r="IL127" s="57"/>
      <c r="IM127" s="57"/>
      <c r="IN127" s="57"/>
      <c r="IO127" s="57"/>
      <c r="IP127" s="57"/>
      <c r="IQ127" s="57"/>
    </row>
    <row r="128" spans="1:251" ht="18.95" hidden="1" customHeight="1" x14ac:dyDescent="0.25">
      <c r="A128" s="57"/>
      <c r="B128" s="116"/>
      <c r="C128" s="60"/>
      <c r="D128" s="107">
        <v>2029</v>
      </c>
      <c r="E128" s="60"/>
      <c r="F128" s="115"/>
      <c r="G128" s="57"/>
      <c r="H128" s="57"/>
      <c r="J128" s="60"/>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7"/>
      <c r="FF128" s="57"/>
      <c r="FG128" s="57"/>
      <c r="FH128" s="57"/>
      <c r="FI128" s="57"/>
      <c r="FJ128" s="57"/>
      <c r="FK128" s="57"/>
      <c r="FL128" s="57"/>
      <c r="FM128" s="57"/>
      <c r="FN128" s="57"/>
      <c r="FO128" s="57"/>
      <c r="FP128" s="57"/>
      <c r="FQ128" s="57"/>
      <c r="FR128" s="57"/>
      <c r="FS128" s="57"/>
      <c r="FT128" s="57"/>
      <c r="FU128" s="57"/>
      <c r="FV128" s="57"/>
      <c r="FW128" s="57"/>
      <c r="FX128" s="57"/>
      <c r="FY128" s="57"/>
      <c r="FZ128" s="57"/>
      <c r="GA128" s="57"/>
      <c r="GB128" s="57"/>
      <c r="GC128" s="57"/>
      <c r="GD128" s="57"/>
      <c r="GE128" s="57"/>
      <c r="GF128" s="57"/>
      <c r="GG128" s="57"/>
      <c r="GH128" s="57"/>
      <c r="GI128" s="57"/>
      <c r="GJ128" s="57"/>
      <c r="GK128" s="57"/>
      <c r="GL128" s="57"/>
      <c r="GM128" s="57"/>
      <c r="GN128" s="57"/>
      <c r="GO128" s="57"/>
      <c r="GP128" s="57"/>
      <c r="GQ128" s="57"/>
      <c r="GR128" s="57"/>
      <c r="GS128" s="57"/>
      <c r="GT128" s="57"/>
      <c r="GU128" s="57"/>
      <c r="GV128" s="57"/>
      <c r="GW128" s="57"/>
      <c r="GX128" s="57"/>
      <c r="GY128" s="57"/>
      <c r="GZ128" s="57"/>
      <c r="HA128" s="57"/>
      <c r="HB128" s="57"/>
      <c r="HC128" s="57"/>
      <c r="HD128" s="57"/>
      <c r="HE128" s="57"/>
      <c r="HF128" s="57"/>
      <c r="HG128" s="57"/>
      <c r="HH128" s="57"/>
      <c r="HI128" s="57"/>
      <c r="HJ128" s="57"/>
      <c r="HK128" s="57"/>
      <c r="HL128" s="57"/>
      <c r="HM128" s="57"/>
      <c r="HN128" s="57"/>
      <c r="HO128" s="57"/>
      <c r="HP128" s="57"/>
      <c r="HQ128" s="57"/>
      <c r="HR128" s="57"/>
      <c r="HS128" s="57"/>
      <c r="HT128" s="57"/>
      <c r="HU128" s="57"/>
      <c r="HV128" s="57"/>
      <c r="HW128" s="57"/>
      <c r="HX128" s="57"/>
      <c r="HY128" s="57"/>
      <c r="HZ128" s="57"/>
      <c r="IA128" s="57"/>
      <c r="IB128" s="57"/>
      <c r="IC128" s="57"/>
      <c r="ID128" s="57"/>
      <c r="IE128" s="57"/>
      <c r="IF128" s="57"/>
      <c r="IG128" s="57"/>
      <c r="IH128" s="57"/>
      <c r="II128" s="57"/>
      <c r="IJ128" s="57"/>
      <c r="IK128" s="57"/>
      <c r="IL128" s="57"/>
      <c r="IM128" s="57"/>
      <c r="IN128" s="57"/>
      <c r="IO128" s="57"/>
      <c r="IP128" s="57"/>
      <c r="IQ128" s="57"/>
    </row>
    <row r="129" spans="1:252" ht="18.95" hidden="1" customHeight="1" x14ac:dyDescent="0.25">
      <c r="A129" s="57"/>
      <c r="B129" s="116"/>
      <c r="C129" s="60"/>
      <c r="D129" s="110">
        <v>2030</v>
      </c>
      <c r="E129" s="60"/>
      <c r="F129" s="115"/>
      <c r="G129" s="57"/>
      <c r="H129" s="57"/>
      <c r="J129" s="60"/>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c r="HZ129" s="57"/>
      <c r="IA129" s="57"/>
      <c r="IB129" s="57"/>
      <c r="IC129" s="57"/>
      <c r="ID129" s="57"/>
      <c r="IE129" s="57"/>
      <c r="IF129" s="57"/>
      <c r="IG129" s="57"/>
      <c r="IH129" s="57"/>
      <c r="II129" s="57"/>
      <c r="IJ129" s="57"/>
      <c r="IK129" s="57"/>
      <c r="IL129" s="57"/>
      <c r="IM129" s="57"/>
      <c r="IN129" s="57"/>
      <c r="IO129" s="57"/>
      <c r="IP129" s="57"/>
      <c r="IQ129" s="57"/>
    </row>
    <row r="130" spans="1:252" ht="18.95" hidden="1" customHeight="1" x14ac:dyDescent="0.25">
      <c r="A130" s="57"/>
      <c r="B130" s="116"/>
      <c r="C130" s="60"/>
      <c r="D130" s="68"/>
      <c r="E130" s="60"/>
      <c r="F130" s="115"/>
      <c r="G130" s="57"/>
      <c r="H130" s="57"/>
      <c r="J130" s="68"/>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c r="HZ130" s="57"/>
      <c r="IA130" s="57"/>
      <c r="IB130" s="57"/>
      <c r="IC130" s="57"/>
      <c r="ID130" s="57"/>
      <c r="IE130" s="57"/>
      <c r="IF130" s="57"/>
      <c r="IG130" s="57"/>
      <c r="IH130" s="57"/>
      <c r="II130" s="57"/>
      <c r="IJ130" s="57"/>
      <c r="IK130" s="57"/>
      <c r="IL130" s="57"/>
      <c r="IM130" s="57"/>
      <c r="IN130" s="57"/>
      <c r="IO130" s="57"/>
      <c r="IP130" s="57"/>
      <c r="IQ130" s="57"/>
      <c r="IR130" s="57"/>
    </row>
    <row r="131" spans="1:252" ht="18.95" customHeight="1" x14ac:dyDescent="0.25">
      <c r="A131" s="57"/>
      <c r="B131" s="68"/>
      <c r="C131" s="60"/>
      <c r="D131" s="68"/>
      <c r="E131" s="60"/>
      <c r="F131" s="60"/>
      <c r="G131" s="57"/>
      <c r="H131" s="57"/>
      <c r="J131" s="68"/>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c r="HZ131" s="57"/>
      <c r="IA131" s="57"/>
      <c r="IB131" s="57"/>
      <c r="IC131" s="57"/>
      <c r="ID131" s="57"/>
      <c r="IE131" s="57"/>
      <c r="IF131" s="57"/>
      <c r="IG131" s="57"/>
      <c r="IH131" s="57"/>
      <c r="II131" s="57"/>
      <c r="IJ131" s="57"/>
      <c r="IK131" s="57"/>
      <c r="IL131" s="57"/>
      <c r="IM131" s="57"/>
      <c r="IN131" s="57"/>
      <c r="IO131" s="57"/>
      <c r="IP131" s="57"/>
      <c r="IQ131" s="57"/>
      <c r="IR131" s="57"/>
    </row>
    <row r="132" spans="1:252" ht="18.95" customHeight="1" x14ac:dyDescent="0.25">
      <c r="A132" s="57"/>
      <c r="B132" s="68"/>
      <c r="C132" s="60"/>
      <c r="D132" s="68"/>
      <c r="E132" s="60"/>
      <c r="F132" s="60"/>
      <c r="G132" s="57"/>
      <c r="H132" s="57"/>
      <c r="J132" s="68"/>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c r="FT132" s="57"/>
      <c r="FU132" s="57"/>
      <c r="FV132" s="57"/>
      <c r="FW132" s="57"/>
      <c r="FX132" s="57"/>
      <c r="FY132" s="57"/>
      <c r="FZ132" s="57"/>
      <c r="GA132" s="57"/>
      <c r="GB132" s="57"/>
      <c r="GC132" s="57"/>
      <c r="GD132" s="57"/>
      <c r="GE132" s="57"/>
      <c r="GF132" s="57"/>
      <c r="GG132" s="57"/>
      <c r="GH132" s="57"/>
      <c r="GI132" s="57"/>
      <c r="GJ132" s="57"/>
      <c r="GK132" s="57"/>
      <c r="GL132" s="57"/>
      <c r="GM132" s="57"/>
      <c r="GN132" s="57"/>
      <c r="GO132" s="57"/>
      <c r="GP132" s="57"/>
      <c r="GQ132" s="57"/>
      <c r="GR132" s="57"/>
      <c r="GS132" s="57"/>
      <c r="GT132" s="57"/>
      <c r="GU132" s="57"/>
      <c r="GV132" s="57"/>
      <c r="GW132" s="57"/>
      <c r="GX132" s="57"/>
      <c r="GY132" s="57"/>
      <c r="GZ132" s="57"/>
      <c r="HA132" s="57"/>
      <c r="HB132" s="57"/>
      <c r="HC132" s="57"/>
      <c r="HD132" s="57"/>
      <c r="HE132" s="57"/>
      <c r="HF132" s="57"/>
      <c r="HG132" s="57"/>
      <c r="HH132" s="57"/>
      <c r="HI132" s="57"/>
      <c r="HJ132" s="57"/>
      <c r="HK132" s="57"/>
      <c r="HL132" s="57"/>
      <c r="HM132" s="57"/>
      <c r="HN132" s="57"/>
      <c r="HO132" s="57"/>
      <c r="HP132" s="57"/>
      <c r="HQ132" s="57"/>
      <c r="HR132" s="57"/>
      <c r="HS132" s="57"/>
      <c r="HT132" s="57"/>
      <c r="HU132" s="57"/>
      <c r="HV132" s="57"/>
      <c r="HW132" s="57"/>
      <c r="HX132" s="57"/>
      <c r="HY132" s="57"/>
      <c r="HZ132" s="57"/>
      <c r="IA132" s="57"/>
      <c r="IB132" s="57"/>
      <c r="IC132" s="57"/>
      <c r="ID132" s="57"/>
      <c r="IE132" s="57"/>
      <c r="IF132" s="57"/>
      <c r="IG132" s="57"/>
      <c r="IH132" s="57"/>
      <c r="II132" s="57"/>
      <c r="IJ132" s="57"/>
      <c r="IK132" s="57"/>
      <c r="IL132" s="57"/>
      <c r="IM132" s="57"/>
      <c r="IN132" s="57"/>
      <c r="IO132" s="57"/>
      <c r="IP132" s="57"/>
      <c r="IQ132" s="57"/>
      <c r="IR132" s="57"/>
    </row>
    <row r="133" spans="1:252" ht="18.95" customHeight="1" x14ac:dyDescent="0.25">
      <c r="A133" s="57"/>
      <c r="B133" s="68"/>
      <c r="C133" s="60"/>
      <c r="D133" s="68"/>
      <c r="E133" s="60"/>
      <c r="F133" s="60"/>
      <c r="G133" s="57"/>
      <c r="H133" s="57"/>
      <c r="J133" s="68"/>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c r="FF133" s="57"/>
      <c r="FG133" s="57"/>
      <c r="FH133" s="57"/>
      <c r="FI133" s="57"/>
      <c r="FJ133" s="57"/>
      <c r="FK133" s="57"/>
      <c r="FL133" s="57"/>
      <c r="FM133" s="57"/>
      <c r="FN133" s="57"/>
      <c r="FO133" s="57"/>
      <c r="FP133" s="57"/>
      <c r="FQ133" s="57"/>
      <c r="FR133" s="57"/>
      <c r="FS133" s="57"/>
      <c r="FT133" s="57"/>
      <c r="FU133" s="57"/>
      <c r="FV133" s="57"/>
      <c r="FW133" s="57"/>
      <c r="FX133" s="57"/>
      <c r="FY133" s="57"/>
      <c r="FZ133" s="57"/>
      <c r="GA133" s="57"/>
      <c r="GB133" s="57"/>
      <c r="GC133" s="57"/>
      <c r="GD133" s="57"/>
      <c r="GE133" s="57"/>
      <c r="GF133" s="57"/>
      <c r="GG133" s="57"/>
      <c r="GH133" s="57"/>
      <c r="GI133" s="57"/>
      <c r="GJ133" s="57"/>
      <c r="GK133" s="57"/>
      <c r="GL133" s="57"/>
      <c r="GM133" s="57"/>
      <c r="GN133" s="57"/>
      <c r="GO133" s="57"/>
      <c r="GP133" s="57"/>
      <c r="GQ133" s="57"/>
      <c r="GR133" s="57"/>
      <c r="GS133" s="57"/>
      <c r="GT133" s="57"/>
      <c r="GU133" s="57"/>
      <c r="GV133" s="57"/>
      <c r="GW133" s="57"/>
      <c r="GX133" s="57"/>
      <c r="GY133" s="57"/>
      <c r="GZ133" s="57"/>
      <c r="HA133" s="57"/>
      <c r="HB133" s="57"/>
      <c r="HC133" s="57"/>
      <c r="HD133" s="57"/>
      <c r="HE133" s="57"/>
      <c r="HF133" s="57"/>
      <c r="HG133" s="57"/>
      <c r="HH133" s="57"/>
      <c r="HI133" s="57"/>
      <c r="HJ133" s="57"/>
      <c r="HK133" s="57"/>
      <c r="HL133" s="57"/>
      <c r="HM133" s="57"/>
      <c r="HN133" s="57"/>
      <c r="HO133" s="57"/>
      <c r="HP133" s="57"/>
      <c r="HQ133" s="57"/>
      <c r="HR133" s="57"/>
      <c r="HS133" s="57"/>
      <c r="HT133" s="57"/>
      <c r="HU133" s="57"/>
      <c r="HV133" s="57"/>
      <c r="HW133" s="57"/>
      <c r="HX133" s="57"/>
      <c r="HY133" s="57"/>
      <c r="HZ133" s="57"/>
      <c r="IA133" s="57"/>
      <c r="IB133" s="57"/>
      <c r="IC133" s="57"/>
      <c r="ID133" s="57"/>
      <c r="IE133" s="57"/>
      <c r="IF133" s="57"/>
      <c r="IG133" s="57"/>
      <c r="IH133" s="57"/>
      <c r="II133" s="57"/>
      <c r="IJ133" s="57"/>
      <c r="IK133" s="57"/>
      <c r="IL133" s="57"/>
      <c r="IM133" s="57"/>
      <c r="IN133" s="57"/>
      <c r="IO133" s="57"/>
      <c r="IP133" s="57"/>
      <c r="IQ133" s="57"/>
      <c r="IR133" s="57"/>
    </row>
    <row r="134" spans="1:252" ht="18.95" customHeight="1" x14ac:dyDescent="0.25">
      <c r="A134" s="57"/>
      <c r="B134" s="68"/>
      <c r="C134" s="60"/>
      <c r="D134" s="68"/>
      <c r="E134" s="60"/>
      <c r="F134" s="60"/>
      <c r="G134" s="57"/>
      <c r="H134" s="57"/>
      <c r="J134" s="68"/>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c r="FT134" s="57"/>
      <c r="FU134" s="57"/>
      <c r="FV134" s="57"/>
      <c r="FW134" s="57"/>
      <c r="FX134" s="57"/>
      <c r="FY134" s="57"/>
      <c r="FZ134" s="57"/>
      <c r="GA134" s="57"/>
      <c r="GB134" s="57"/>
      <c r="GC134" s="57"/>
      <c r="GD134" s="57"/>
      <c r="GE134" s="57"/>
      <c r="GF134" s="57"/>
      <c r="GG134" s="57"/>
      <c r="GH134" s="57"/>
      <c r="GI134" s="57"/>
      <c r="GJ134" s="57"/>
      <c r="GK134" s="57"/>
      <c r="GL134" s="57"/>
      <c r="GM134" s="57"/>
      <c r="GN134" s="57"/>
      <c r="GO134" s="57"/>
      <c r="GP134" s="57"/>
      <c r="GQ134" s="57"/>
      <c r="GR134" s="57"/>
      <c r="GS134" s="57"/>
      <c r="GT134" s="57"/>
      <c r="GU134" s="57"/>
      <c r="GV134" s="57"/>
      <c r="GW134" s="57"/>
      <c r="GX134" s="57"/>
      <c r="GY134" s="57"/>
      <c r="GZ134" s="57"/>
      <c r="HA134" s="57"/>
      <c r="HB134" s="57"/>
      <c r="HC134" s="57"/>
      <c r="HD134" s="57"/>
      <c r="HE134" s="57"/>
      <c r="HF134" s="57"/>
      <c r="HG134" s="57"/>
      <c r="HH134" s="57"/>
      <c r="HI134" s="57"/>
      <c r="HJ134" s="57"/>
      <c r="HK134" s="57"/>
      <c r="HL134" s="57"/>
      <c r="HM134" s="57"/>
      <c r="HN134" s="57"/>
      <c r="HO134" s="57"/>
      <c r="HP134" s="57"/>
      <c r="HQ134" s="57"/>
      <c r="HR134" s="57"/>
      <c r="HS134" s="57"/>
      <c r="HT134" s="57"/>
      <c r="HU134" s="57"/>
      <c r="HV134" s="57"/>
      <c r="HW134" s="57"/>
      <c r="HX134" s="57"/>
      <c r="HY134" s="57"/>
      <c r="HZ134" s="57"/>
      <c r="IA134" s="57"/>
      <c r="IB134" s="57"/>
      <c r="IC134" s="57"/>
      <c r="ID134" s="57"/>
      <c r="IE134" s="57"/>
      <c r="IF134" s="57"/>
      <c r="IG134" s="57"/>
      <c r="IH134" s="57"/>
      <c r="II134" s="57"/>
      <c r="IJ134" s="57"/>
      <c r="IK134" s="57"/>
      <c r="IL134" s="57"/>
      <c r="IM134" s="57"/>
      <c r="IN134" s="57"/>
      <c r="IO134" s="57"/>
      <c r="IP134" s="57"/>
      <c r="IQ134" s="57"/>
      <c r="IR134" s="57"/>
    </row>
    <row r="135" spans="1:252" ht="18.95" customHeight="1" x14ac:dyDescent="0.25">
      <c r="A135" s="57"/>
      <c r="B135" s="68"/>
      <c r="C135" s="60"/>
      <c r="D135" s="68"/>
      <c r="E135" s="60"/>
      <c r="F135" s="60"/>
      <c r="G135" s="57"/>
      <c r="H135" s="57"/>
      <c r="J135" s="68"/>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c r="HZ135" s="57"/>
      <c r="IA135" s="57"/>
      <c r="IB135" s="57"/>
      <c r="IC135" s="57"/>
      <c r="ID135" s="57"/>
      <c r="IE135" s="57"/>
      <c r="IF135" s="57"/>
      <c r="IG135" s="57"/>
      <c r="IH135" s="57"/>
      <c r="II135" s="57"/>
      <c r="IJ135" s="57"/>
      <c r="IK135" s="57"/>
      <c r="IL135" s="57"/>
      <c r="IM135" s="57"/>
      <c r="IN135" s="57"/>
      <c r="IO135" s="57"/>
      <c r="IP135" s="57"/>
      <c r="IQ135" s="57"/>
      <c r="IR135" s="57"/>
    </row>
    <row r="136" spans="1:252" ht="18.95" customHeight="1" x14ac:dyDescent="0.25">
      <c r="A136" s="57"/>
      <c r="B136" s="60"/>
      <c r="C136" s="60"/>
      <c r="D136" s="68"/>
      <c r="E136" s="60"/>
      <c r="F136" s="60"/>
      <c r="G136" s="57"/>
      <c r="H136" s="57"/>
      <c r="J136" s="68"/>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c r="IL136" s="57"/>
      <c r="IM136" s="57"/>
      <c r="IN136" s="57"/>
      <c r="IO136" s="57"/>
      <c r="IP136" s="57"/>
      <c r="IQ136" s="57"/>
      <c r="IR136" s="57"/>
    </row>
    <row r="137" spans="1:252" ht="18.95" customHeight="1" x14ac:dyDescent="0.25">
      <c r="A137" s="57"/>
      <c r="B137" s="57"/>
      <c r="C137" s="57"/>
      <c r="D137" s="68"/>
      <c r="E137" s="57"/>
      <c r="F137" s="57"/>
      <c r="G137" s="57"/>
      <c r="H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c r="IG137" s="57"/>
      <c r="IH137" s="57"/>
      <c r="II137" s="57"/>
      <c r="IJ137" s="57"/>
      <c r="IK137" s="57"/>
      <c r="IL137" s="57"/>
      <c r="IM137" s="57"/>
      <c r="IN137" s="57"/>
      <c r="IO137" s="57"/>
      <c r="IP137" s="57"/>
      <c r="IQ137" s="57"/>
      <c r="IR137" s="57"/>
    </row>
    <row r="138" spans="1:252" ht="18.95" customHeight="1" x14ac:dyDescent="0.25">
      <c r="A138" s="57"/>
      <c r="B138" s="57"/>
      <c r="C138" s="57"/>
      <c r="D138" s="68"/>
      <c r="E138" s="57"/>
      <c r="F138" s="57"/>
      <c r="G138" s="57"/>
      <c r="H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c r="FT138" s="57"/>
      <c r="FU138" s="57"/>
      <c r="FV138" s="57"/>
      <c r="FW138" s="57"/>
      <c r="FX138" s="57"/>
      <c r="FY138" s="57"/>
      <c r="FZ138" s="57"/>
      <c r="GA138" s="57"/>
      <c r="GB138" s="57"/>
      <c r="GC138" s="57"/>
      <c r="GD138" s="57"/>
      <c r="GE138" s="57"/>
      <c r="GF138" s="57"/>
      <c r="GG138" s="57"/>
      <c r="GH138" s="57"/>
      <c r="GI138" s="57"/>
      <c r="GJ138" s="57"/>
      <c r="GK138" s="57"/>
      <c r="GL138" s="57"/>
      <c r="GM138" s="57"/>
      <c r="GN138" s="57"/>
      <c r="GO138" s="57"/>
      <c r="GP138" s="57"/>
      <c r="GQ138" s="57"/>
      <c r="GR138" s="57"/>
      <c r="GS138" s="57"/>
      <c r="GT138" s="57"/>
      <c r="GU138" s="57"/>
      <c r="GV138" s="57"/>
      <c r="GW138" s="57"/>
      <c r="GX138" s="57"/>
      <c r="GY138" s="57"/>
      <c r="GZ138" s="57"/>
      <c r="HA138" s="57"/>
      <c r="HB138" s="57"/>
      <c r="HC138" s="57"/>
      <c r="HD138" s="57"/>
      <c r="HE138" s="57"/>
      <c r="HF138" s="57"/>
      <c r="HG138" s="57"/>
      <c r="HH138" s="57"/>
      <c r="HI138" s="57"/>
      <c r="HJ138" s="57"/>
      <c r="HK138" s="57"/>
      <c r="HL138" s="57"/>
      <c r="HM138" s="57"/>
      <c r="HN138" s="57"/>
      <c r="HO138" s="57"/>
      <c r="HP138" s="57"/>
      <c r="HQ138" s="57"/>
      <c r="HR138" s="57"/>
      <c r="HS138" s="57"/>
      <c r="HT138" s="57"/>
      <c r="HU138" s="57"/>
      <c r="HV138" s="57"/>
      <c r="HW138" s="57"/>
      <c r="HX138" s="57"/>
      <c r="HY138" s="57"/>
      <c r="HZ138" s="57"/>
      <c r="IA138" s="57"/>
      <c r="IB138" s="57"/>
      <c r="IC138" s="57"/>
      <c r="ID138" s="57"/>
      <c r="IE138" s="57"/>
      <c r="IF138" s="57"/>
      <c r="IG138" s="57"/>
      <c r="IH138" s="57"/>
      <c r="II138" s="57"/>
      <c r="IJ138" s="57"/>
      <c r="IK138" s="57"/>
      <c r="IL138" s="57"/>
      <c r="IM138" s="57"/>
      <c r="IN138" s="57"/>
      <c r="IO138" s="57"/>
      <c r="IP138" s="57"/>
      <c r="IQ138" s="57"/>
      <c r="IR138" s="57"/>
    </row>
    <row r="139" spans="1:252" ht="18.95" customHeight="1" x14ac:dyDescent="0.25">
      <c r="A139" s="57"/>
      <c r="B139" s="57"/>
      <c r="C139" s="57"/>
      <c r="D139" s="57"/>
      <c r="E139" s="57"/>
      <c r="F139" s="57"/>
      <c r="G139" s="57"/>
      <c r="H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7"/>
      <c r="GY139" s="57"/>
      <c r="GZ139" s="57"/>
      <c r="HA139" s="57"/>
      <c r="HB139" s="57"/>
      <c r="HC139" s="57"/>
      <c r="HD139" s="57"/>
      <c r="HE139" s="57"/>
      <c r="HF139" s="57"/>
      <c r="HG139" s="57"/>
      <c r="HH139" s="57"/>
      <c r="HI139" s="57"/>
      <c r="HJ139" s="57"/>
      <c r="HK139" s="57"/>
      <c r="HL139" s="57"/>
      <c r="HM139" s="57"/>
      <c r="HN139" s="57"/>
      <c r="HO139" s="57"/>
      <c r="HP139" s="57"/>
      <c r="HQ139" s="57"/>
      <c r="HR139" s="57"/>
      <c r="HS139" s="57"/>
      <c r="HT139" s="57"/>
      <c r="HU139" s="57"/>
      <c r="HV139" s="57"/>
      <c r="HW139" s="57"/>
      <c r="HX139" s="57"/>
      <c r="HY139" s="57"/>
      <c r="HZ139" s="57"/>
      <c r="IA139" s="57"/>
      <c r="IB139" s="57"/>
      <c r="IC139" s="57"/>
      <c r="ID139" s="57"/>
      <c r="IE139" s="57"/>
      <c r="IF139" s="57"/>
      <c r="IG139" s="57"/>
      <c r="IH139" s="57"/>
      <c r="II139" s="57"/>
      <c r="IJ139" s="57"/>
      <c r="IK139" s="57"/>
      <c r="IL139" s="57"/>
      <c r="IM139" s="57"/>
      <c r="IN139" s="57"/>
      <c r="IO139" s="57"/>
      <c r="IP139" s="57"/>
      <c r="IQ139" s="57"/>
      <c r="IR139" s="57"/>
    </row>
    <row r="140" spans="1:252" ht="18.95" customHeight="1" x14ac:dyDescent="0.25">
      <c r="A140" s="57"/>
      <c r="B140" s="57"/>
      <c r="C140" s="57"/>
      <c r="D140" s="57"/>
      <c r="E140" s="57"/>
      <c r="F140" s="57"/>
      <c r="G140" s="57"/>
      <c r="H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57"/>
      <c r="EE140" s="57"/>
      <c r="EF140" s="57"/>
      <c r="EG140" s="57"/>
      <c r="EH140" s="57"/>
      <c r="EI140" s="57"/>
      <c r="EJ140" s="57"/>
      <c r="EK140" s="57"/>
      <c r="EL140" s="57"/>
      <c r="EM140" s="57"/>
      <c r="EN140" s="57"/>
      <c r="EO140" s="57"/>
      <c r="EP140" s="57"/>
      <c r="EQ140" s="57"/>
      <c r="ER140" s="57"/>
      <c r="ES140" s="57"/>
      <c r="ET140" s="57"/>
      <c r="EU140" s="57"/>
      <c r="EV140" s="57"/>
      <c r="EW140" s="57"/>
      <c r="EX140" s="57"/>
      <c r="EY140" s="57"/>
      <c r="EZ140" s="57"/>
      <c r="FA140" s="57"/>
      <c r="FB140" s="57"/>
      <c r="FC140" s="57"/>
      <c r="FD140" s="57"/>
      <c r="FE140" s="57"/>
      <c r="FF140" s="57"/>
      <c r="FG140" s="57"/>
      <c r="FH140" s="57"/>
      <c r="FI140" s="57"/>
      <c r="FJ140" s="57"/>
      <c r="FK140" s="57"/>
      <c r="FL140" s="57"/>
      <c r="FM140" s="57"/>
      <c r="FN140" s="57"/>
      <c r="FO140" s="57"/>
      <c r="FP140" s="57"/>
      <c r="FQ140" s="57"/>
      <c r="FR140" s="57"/>
      <c r="FS140" s="57"/>
      <c r="FT140" s="57"/>
      <c r="FU140" s="57"/>
      <c r="FV140" s="57"/>
      <c r="FW140" s="57"/>
      <c r="FX140" s="57"/>
      <c r="FY140" s="57"/>
      <c r="FZ140" s="57"/>
      <c r="GA140" s="57"/>
      <c r="GB140" s="57"/>
      <c r="GC140" s="57"/>
      <c r="GD140" s="57"/>
      <c r="GE140" s="57"/>
      <c r="GF140" s="57"/>
      <c r="GG140" s="57"/>
      <c r="GH140" s="57"/>
      <c r="GI140" s="57"/>
      <c r="GJ140" s="57"/>
      <c r="GK140" s="57"/>
      <c r="GL140" s="57"/>
      <c r="GM140" s="57"/>
      <c r="GN140" s="57"/>
      <c r="GO140" s="57"/>
      <c r="GP140" s="57"/>
      <c r="GQ140" s="57"/>
      <c r="GR140" s="57"/>
      <c r="GS140" s="57"/>
      <c r="GT140" s="57"/>
      <c r="GU140" s="57"/>
      <c r="GV140" s="57"/>
      <c r="GW140" s="57"/>
      <c r="GX140" s="57"/>
      <c r="GY140" s="57"/>
      <c r="GZ140" s="57"/>
      <c r="HA140" s="57"/>
      <c r="HB140" s="57"/>
      <c r="HC140" s="57"/>
      <c r="HD140" s="57"/>
      <c r="HE140" s="57"/>
      <c r="HF140" s="57"/>
      <c r="HG140" s="57"/>
      <c r="HH140" s="57"/>
      <c r="HI140" s="57"/>
      <c r="HJ140" s="57"/>
      <c r="HK140" s="57"/>
      <c r="HL140" s="57"/>
      <c r="HM140" s="57"/>
      <c r="HN140" s="57"/>
      <c r="HO140" s="57"/>
      <c r="HP140" s="57"/>
      <c r="HQ140" s="57"/>
      <c r="HR140" s="57"/>
      <c r="HS140" s="57"/>
      <c r="HT140" s="57"/>
      <c r="HU140" s="57"/>
      <c r="HV140" s="57"/>
      <c r="HW140" s="57"/>
      <c r="HX140" s="57"/>
      <c r="HY140" s="57"/>
      <c r="HZ140" s="57"/>
      <c r="IA140" s="57"/>
      <c r="IB140" s="57"/>
      <c r="IC140" s="57"/>
      <c r="ID140" s="57"/>
      <c r="IE140" s="57"/>
      <c r="IF140" s="57"/>
      <c r="IG140" s="57"/>
      <c r="IH140" s="57"/>
      <c r="II140" s="57"/>
      <c r="IJ140" s="57"/>
      <c r="IK140" s="57"/>
      <c r="IL140" s="57"/>
      <c r="IM140" s="57"/>
      <c r="IN140" s="57"/>
      <c r="IO140" s="57"/>
      <c r="IP140" s="57"/>
      <c r="IQ140" s="57"/>
      <c r="IR140" s="57"/>
    </row>
    <row r="141" spans="1:252" ht="18.95" customHeight="1" x14ac:dyDescent="0.25">
      <c r="A141" s="57"/>
      <c r="B141" s="57"/>
      <c r="C141" s="57"/>
      <c r="D141" s="57"/>
      <c r="E141" s="57"/>
      <c r="F141" s="57"/>
      <c r="G141" s="57"/>
      <c r="H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row>
    <row r="142" spans="1:252" ht="18.95" customHeight="1" x14ac:dyDescent="0.2">
      <c r="D142" s="213"/>
      <c r="E142" s="213"/>
      <c r="F142" s="214"/>
      <c r="G142" s="214"/>
      <c r="H142" s="214"/>
      <c r="I142" s="214"/>
      <c r="J142" s="214"/>
      <c r="K142" s="214"/>
      <c r="L142" s="214"/>
      <c r="M142" s="214"/>
      <c r="N142" s="214"/>
      <c r="O142" s="214"/>
      <c r="P142" s="214"/>
    </row>
    <row r="143" spans="1:252" ht="18.95" customHeight="1" x14ac:dyDescent="0.2"/>
    <row r="144" spans="1:252" ht="18.95" customHeight="1" x14ac:dyDescent="0.2"/>
    <row r="145" ht="18.95" customHeight="1" x14ac:dyDescent="0.2"/>
    <row r="146" ht="18.95" customHeight="1" x14ac:dyDescent="0.2"/>
    <row r="147" ht="18.95" customHeight="1" x14ac:dyDescent="0.2"/>
    <row r="148" ht="18.95" customHeight="1" x14ac:dyDescent="0.2"/>
    <row r="149" ht="18.95" customHeight="1" x14ac:dyDescent="0.2"/>
    <row r="150" ht="18.95" customHeight="1" x14ac:dyDescent="0.2"/>
    <row r="151" ht="18.95" customHeight="1" x14ac:dyDescent="0.2"/>
    <row r="152" ht="18.95" customHeight="1" x14ac:dyDescent="0.2"/>
    <row r="153" ht="18.95" customHeight="1" x14ac:dyDescent="0.2"/>
    <row r="154" ht="18.95" customHeight="1" x14ac:dyDescent="0.2"/>
    <row r="155" ht="18.95" customHeight="1" x14ac:dyDescent="0.2"/>
    <row r="156" ht="18.95" customHeight="1" x14ac:dyDescent="0.2"/>
    <row r="157" ht="18.95" customHeight="1" x14ac:dyDescent="0.2"/>
    <row r="158" ht="18.95" customHeight="1" x14ac:dyDescent="0.2"/>
    <row r="159" ht="18.95" customHeight="1" x14ac:dyDescent="0.2"/>
    <row r="160" ht="18.95" customHeight="1" x14ac:dyDescent="0.2"/>
    <row r="161" ht="18.95" customHeight="1" x14ac:dyDescent="0.2"/>
    <row r="162" ht="18.95" customHeight="1" x14ac:dyDescent="0.2"/>
    <row r="163" ht="18.95" customHeight="1" x14ac:dyDescent="0.2"/>
    <row r="164" ht="18.95" customHeight="1" x14ac:dyDescent="0.2"/>
    <row r="165" ht="18.95" customHeight="1" x14ac:dyDescent="0.2"/>
    <row r="166" ht="12.75" x14ac:dyDescent="0.2"/>
    <row r="167" ht="12.75" x14ac:dyDescent="0.2"/>
    <row r="168" ht="12.75" x14ac:dyDescent="0.2"/>
    <row r="169" ht="12.75" x14ac:dyDescent="0.2"/>
    <row r="170" ht="12.75" x14ac:dyDescent="0.2"/>
  </sheetData>
  <sheetProtection algorithmName="SHA-512" hashValue="V5oZjPzQskB9GX6ovjdQfzy1XYPyIwtnnwzOptLx+rB2aITl3VTJkjal6hD7jebpj1oRU6Q2PWF4vh/WwJYLOw==" saltValue="AT48a7TXGXpmYRX6dR9wNQ==" spinCount="100000" sheet="1" objects="1" scenarios="1"/>
  <mergeCells count="14">
    <mergeCell ref="I29:N30"/>
    <mergeCell ref="D142:E142"/>
    <mergeCell ref="F142:P142"/>
    <mergeCell ref="A11:O11"/>
    <mergeCell ref="A12:O12"/>
    <mergeCell ref="A13:J13"/>
    <mergeCell ref="B15:C15"/>
    <mergeCell ref="D15:L15"/>
    <mergeCell ref="B17:C17"/>
    <mergeCell ref="B26:G26"/>
    <mergeCell ref="I26:N26"/>
    <mergeCell ref="B29:G30"/>
    <mergeCell ref="B19:C19"/>
    <mergeCell ref="E19:F1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list'!$A$2:$A$6</xm:f>
          </x14:formula1>
          <xm:sqref>D15:L15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47"/>
  <sheetViews>
    <sheetView showGridLines="0" topLeftCell="B5" zoomScaleNormal="100" zoomScaleSheetLayoutView="100" workbookViewId="0">
      <selection activeCell="J17" sqref="J17"/>
    </sheetView>
  </sheetViews>
  <sheetFormatPr defaultRowHeight="15" x14ac:dyDescent="0.25"/>
  <cols>
    <col min="1" max="1" width="0" hidden="1" customWidth="1"/>
    <col min="3" max="3" width="7.85546875" style="8" customWidth="1"/>
    <col min="4" max="4" width="4.28515625" style="8" customWidth="1"/>
    <col min="5" max="5" width="8.140625" style="8" customWidth="1"/>
    <col min="6" max="6" width="7.28515625" style="8" customWidth="1"/>
    <col min="7" max="7" width="29.7109375" style="8" customWidth="1"/>
    <col min="8" max="8" width="12.42578125" style="8" customWidth="1"/>
    <col min="9" max="9" width="12.7109375" style="8" customWidth="1"/>
    <col min="10" max="10" width="18" style="20" customWidth="1"/>
    <col min="11" max="11" width="9" style="8" customWidth="1"/>
  </cols>
  <sheetData>
    <row r="1" spans="3:16" hidden="1" x14ac:dyDescent="0.25"/>
    <row r="2" spans="3:16" hidden="1" x14ac:dyDescent="0.25"/>
    <row r="3" spans="3:16" hidden="1" x14ac:dyDescent="0.25"/>
    <row r="4" spans="3:16" hidden="1" x14ac:dyDescent="0.25"/>
    <row r="5" spans="3:16" ht="15.75" thickBot="1" x14ac:dyDescent="0.3"/>
    <row r="6" spans="3:16" ht="18" x14ac:dyDescent="0.25">
      <c r="C6" s="1"/>
      <c r="D6" s="239"/>
      <c r="E6" s="239"/>
      <c r="F6" s="239"/>
      <c r="G6" s="239"/>
      <c r="H6" s="239"/>
      <c r="I6" s="239"/>
      <c r="J6" s="239"/>
      <c r="K6" s="9"/>
    </row>
    <row r="7" spans="3:16" ht="18" x14ac:dyDescent="0.25">
      <c r="C7" s="2"/>
      <c r="D7" s="242" t="s">
        <v>95</v>
      </c>
      <c r="E7" s="242"/>
      <c r="F7" s="242"/>
      <c r="G7" s="242"/>
      <c r="H7" s="242"/>
      <c r="I7" s="242"/>
      <c r="J7" s="242"/>
      <c r="K7" s="10"/>
      <c r="P7" s="196"/>
    </row>
    <row r="8" spans="3:16" x14ac:dyDescent="0.25">
      <c r="C8" s="2"/>
      <c r="D8" s="3"/>
      <c r="E8" s="3"/>
      <c r="F8" s="3"/>
      <c r="G8" s="3"/>
      <c r="H8" s="3"/>
      <c r="I8" s="3"/>
      <c r="J8" s="3"/>
      <c r="K8" s="10"/>
    </row>
    <row r="9" spans="3:16" x14ac:dyDescent="0.25">
      <c r="C9" s="2"/>
      <c r="D9" s="47"/>
      <c r="E9" s="240"/>
      <c r="F9" s="240"/>
      <c r="G9" s="240"/>
      <c r="H9" s="39"/>
      <c r="I9" s="48"/>
      <c r="J9" s="49" t="s">
        <v>16</v>
      </c>
      <c r="K9" s="10"/>
    </row>
    <row r="10" spans="3:16" x14ac:dyDescent="0.25">
      <c r="C10" s="2"/>
      <c r="D10" s="50" t="s">
        <v>0</v>
      </c>
      <c r="E10" s="241" t="s">
        <v>12</v>
      </c>
      <c r="F10" s="241"/>
      <c r="G10" s="241"/>
      <c r="H10" s="45"/>
      <c r="I10" s="46"/>
      <c r="J10" s="41"/>
      <c r="K10" s="10"/>
    </row>
    <row r="11" spans="3:16" x14ac:dyDescent="0.25">
      <c r="C11" s="2"/>
      <c r="D11" s="50"/>
      <c r="E11" s="13" t="s">
        <v>17</v>
      </c>
      <c r="F11" s="14" t="s">
        <v>56</v>
      </c>
      <c r="G11" s="3"/>
      <c r="H11" s="15"/>
      <c r="I11" s="16"/>
      <c r="J11" s="34"/>
      <c r="K11" s="10"/>
    </row>
    <row r="12" spans="3:16" x14ac:dyDescent="0.25">
      <c r="C12" s="2"/>
      <c r="D12" s="50"/>
      <c r="E12" s="13" t="s">
        <v>18</v>
      </c>
      <c r="F12" s="14" t="s">
        <v>57</v>
      </c>
      <c r="G12" s="3"/>
      <c r="H12" s="17"/>
      <c r="I12" s="3"/>
      <c r="J12" s="34"/>
      <c r="K12" s="10"/>
    </row>
    <row r="13" spans="3:16" x14ac:dyDescent="0.25">
      <c r="C13" s="2"/>
      <c r="D13" s="50"/>
      <c r="E13" s="13" t="s">
        <v>19</v>
      </c>
      <c r="F13" s="14" t="s">
        <v>13</v>
      </c>
      <c r="G13" s="3"/>
      <c r="H13" s="17"/>
      <c r="I13" s="3"/>
      <c r="J13" s="34"/>
      <c r="K13" s="10"/>
    </row>
    <row r="14" spans="3:16" x14ac:dyDescent="0.25">
      <c r="C14" s="2"/>
      <c r="D14" s="50"/>
      <c r="E14" s="13" t="s">
        <v>20</v>
      </c>
      <c r="F14" s="14" t="s">
        <v>58</v>
      </c>
      <c r="G14" s="3"/>
      <c r="H14" s="17"/>
      <c r="I14" s="3"/>
      <c r="J14" s="34"/>
      <c r="K14" s="10"/>
    </row>
    <row r="15" spans="3:16" x14ac:dyDescent="0.25">
      <c r="C15" s="2"/>
      <c r="D15" s="50"/>
      <c r="E15" s="13" t="s">
        <v>21</v>
      </c>
      <c r="F15" s="14" t="s">
        <v>59</v>
      </c>
      <c r="G15" s="3"/>
      <c r="H15" s="17"/>
      <c r="I15" s="3"/>
      <c r="J15" s="34"/>
      <c r="K15" s="10"/>
    </row>
    <row r="16" spans="3:16" x14ac:dyDescent="0.25">
      <c r="C16" s="2"/>
      <c r="D16" s="50"/>
      <c r="E16" s="13" t="s">
        <v>22</v>
      </c>
      <c r="F16" s="14" t="s">
        <v>71</v>
      </c>
      <c r="G16" s="3"/>
      <c r="H16" s="17"/>
      <c r="I16" s="3"/>
      <c r="J16" s="34"/>
      <c r="K16" s="10"/>
    </row>
    <row r="17" spans="3:12" x14ac:dyDescent="0.25">
      <c r="C17" s="2"/>
      <c r="D17" s="50" t="s">
        <v>1</v>
      </c>
      <c r="E17" s="45" t="s">
        <v>24</v>
      </c>
      <c r="F17" s="45"/>
      <c r="G17" s="46"/>
      <c r="H17" s="45"/>
      <c r="I17" s="46"/>
      <c r="J17" s="41">
        <f>SUM(J11:J16)</f>
        <v>0</v>
      </c>
      <c r="K17" s="10"/>
    </row>
    <row r="18" spans="3:12" ht="15" customHeight="1" x14ac:dyDescent="0.25">
      <c r="C18" s="2"/>
      <c r="D18" s="50"/>
      <c r="E18" s="175"/>
      <c r="F18" s="176"/>
      <c r="G18" s="176"/>
      <c r="H18" s="176"/>
      <c r="I18" s="176"/>
      <c r="J18" s="177"/>
      <c r="K18" s="180"/>
      <c r="L18" s="171"/>
    </row>
    <row r="19" spans="3:12" x14ac:dyDescent="0.25">
      <c r="C19" s="2"/>
      <c r="D19" s="173" t="s">
        <v>2</v>
      </c>
      <c r="E19" s="45" t="s">
        <v>15</v>
      </c>
      <c r="F19" s="45"/>
      <c r="G19" s="144"/>
      <c r="H19" s="45"/>
      <c r="I19" s="46"/>
      <c r="J19" s="41"/>
      <c r="K19" s="181"/>
      <c r="L19" s="171"/>
    </row>
    <row r="20" spans="3:12" x14ac:dyDescent="0.25">
      <c r="C20" s="2"/>
      <c r="D20" s="50"/>
      <c r="E20" s="13" t="s">
        <v>17</v>
      </c>
      <c r="F20" s="14" t="s">
        <v>25</v>
      </c>
      <c r="G20" s="3"/>
      <c r="H20" s="17"/>
      <c r="I20" s="3"/>
      <c r="J20" s="169"/>
      <c r="K20" s="170"/>
    </row>
    <row r="21" spans="3:12" x14ac:dyDescent="0.25">
      <c r="C21" s="2"/>
      <c r="D21" s="50"/>
      <c r="E21" s="13" t="s">
        <v>18</v>
      </c>
      <c r="F21" s="14" t="s">
        <v>27</v>
      </c>
      <c r="G21" s="3"/>
      <c r="H21" s="17"/>
      <c r="I21" s="3"/>
      <c r="J21" s="34"/>
      <c r="K21" s="10"/>
    </row>
    <row r="22" spans="3:12" x14ac:dyDescent="0.25">
      <c r="C22" s="2"/>
      <c r="D22" s="50"/>
      <c r="E22" s="13" t="s">
        <v>60</v>
      </c>
      <c r="F22" s="14" t="s">
        <v>61</v>
      </c>
      <c r="G22" s="3"/>
      <c r="H22" s="17"/>
      <c r="I22" s="3"/>
      <c r="J22" s="34"/>
      <c r="K22" s="10"/>
    </row>
    <row r="23" spans="3:12" x14ac:dyDescent="0.25">
      <c r="C23" s="2"/>
      <c r="D23" s="50"/>
      <c r="E23" s="13" t="s">
        <v>20</v>
      </c>
      <c r="F23" s="14" t="s">
        <v>62</v>
      </c>
      <c r="G23" s="3"/>
      <c r="H23" s="17"/>
      <c r="I23" s="3"/>
      <c r="J23" s="34"/>
      <c r="K23" s="10"/>
    </row>
    <row r="24" spans="3:12" x14ac:dyDescent="0.25">
      <c r="C24" s="2"/>
      <c r="D24" s="50"/>
      <c r="E24" s="13" t="s">
        <v>21</v>
      </c>
      <c r="F24" s="14" t="s">
        <v>26</v>
      </c>
      <c r="G24" s="3"/>
      <c r="H24" s="17"/>
      <c r="I24" s="3"/>
      <c r="J24" s="34"/>
      <c r="K24" s="10"/>
    </row>
    <row r="25" spans="3:12" x14ac:dyDescent="0.25">
      <c r="C25" s="2"/>
      <c r="D25" s="50"/>
      <c r="E25" s="168" t="s">
        <v>22</v>
      </c>
      <c r="F25" s="14" t="s">
        <v>63</v>
      </c>
      <c r="G25" s="3"/>
      <c r="H25" s="17"/>
      <c r="I25" s="3"/>
      <c r="J25" s="34"/>
      <c r="K25" s="10"/>
    </row>
    <row r="26" spans="3:12" x14ac:dyDescent="0.25">
      <c r="C26" s="2"/>
      <c r="D26" s="50"/>
      <c r="E26" s="42" t="s">
        <v>23</v>
      </c>
      <c r="F26" s="43" t="s">
        <v>72</v>
      </c>
      <c r="G26" s="3"/>
      <c r="H26" s="17"/>
      <c r="I26" s="3"/>
      <c r="J26" s="34"/>
      <c r="K26" s="10"/>
    </row>
    <row r="27" spans="3:12" x14ac:dyDescent="0.25">
      <c r="C27" s="2"/>
      <c r="D27" s="173" t="s">
        <v>3</v>
      </c>
      <c r="E27" s="45" t="s">
        <v>28</v>
      </c>
      <c r="F27" s="45"/>
      <c r="G27" s="45"/>
      <c r="H27" s="45"/>
      <c r="I27" s="46"/>
      <c r="J27" s="41">
        <f>SUM(J20:J26)</f>
        <v>0</v>
      </c>
      <c r="K27" s="10"/>
    </row>
    <row r="28" spans="3:12" x14ac:dyDescent="0.25">
      <c r="C28" s="2"/>
      <c r="D28" s="50"/>
      <c r="E28" s="165"/>
      <c r="F28" s="166"/>
      <c r="G28" s="172"/>
      <c r="H28" s="165"/>
      <c r="I28" s="166"/>
      <c r="J28" s="167"/>
      <c r="K28" s="10"/>
    </row>
    <row r="29" spans="3:12" x14ac:dyDescent="0.25">
      <c r="C29" s="2"/>
      <c r="D29" s="173" t="s">
        <v>4</v>
      </c>
      <c r="E29" s="45" t="s">
        <v>91</v>
      </c>
      <c r="F29" s="45"/>
      <c r="G29" s="45"/>
      <c r="H29" s="45"/>
      <c r="I29" s="46"/>
      <c r="J29" s="41"/>
      <c r="K29" s="10"/>
    </row>
    <row r="30" spans="3:12" x14ac:dyDescent="0.25">
      <c r="C30" s="2"/>
      <c r="D30" s="173" t="s">
        <v>5</v>
      </c>
      <c r="E30" s="45" t="s">
        <v>90</v>
      </c>
      <c r="F30" s="45"/>
      <c r="G30" s="46"/>
      <c r="H30" s="51" t="s">
        <v>73</v>
      </c>
      <c r="I30" s="51" t="s">
        <v>29</v>
      </c>
      <c r="J30" s="52"/>
      <c r="K30" s="10"/>
    </row>
    <row r="31" spans="3:12" x14ac:dyDescent="0.25">
      <c r="C31" s="2"/>
      <c r="D31" s="50"/>
      <c r="E31" s="13" t="s">
        <v>17</v>
      </c>
      <c r="F31" s="14" t="s">
        <v>65</v>
      </c>
      <c r="G31" s="3"/>
      <c r="H31" s="145"/>
      <c r="I31" s="162"/>
      <c r="J31" s="179"/>
      <c r="K31" s="10"/>
    </row>
    <row r="32" spans="3:12" x14ac:dyDescent="0.25">
      <c r="C32" s="2"/>
      <c r="D32" s="50"/>
      <c r="E32" s="13" t="s">
        <v>18</v>
      </c>
      <c r="F32" s="14" t="s">
        <v>66</v>
      </c>
      <c r="G32" s="3"/>
      <c r="H32" s="145"/>
      <c r="I32" s="162"/>
      <c r="J32" s="178"/>
      <c r="K32" s="10"/>
    </row>
    <row r="33" spans="3:11" x14ac:dyDescent="0.25">
      <c r="C33" s="2"/>
      <c r="D33" s="50"/>
      <c r="E33" s="13" t="s">
        <v>19</v>
      </c>
      <c r="F33" s="14" t="s">
        <v>64</v>
      </c>
      <c r="G33" s="3"/>
      <c r="H33" s="145"/>
      <c r="I33" s="162"/>
      <c r="J33" s="35">
        <f>(H33*I33)/1000</f>
        <v>0</v>
      </c>
      <c r="K33" s="10"/>
    </row>
    <row r="34" spans="3:11" x14ac:dyDescent="0.25">
      <c r="C34" s="2"/>
      <c r="D34" s="50"/>
      <c r="E34" s="13" t="s">
        <v>20</v>
      </c>
      <c r="F34" s="14" t="s">
        <v>67</v>
      </c>
      <c r="G34" s="3"/>
      <c r="H34" s="164"/>
      <c r="I34" s="163"/>
      <c r="J34" s="35">
        <f>(H34*I34)/1000</f>
        <v>0</v>
      </c>
      <c r="K34" s="10"/>
    </row>
    <row r="35" spans="3:11" x14ac:dyDescent="0.25">
      <c r="C35" s="2"/>
      <c r="D35" s="173" t="s">
        <v>6</v>
      </c>
      <c r="E35" s="45" t="s">
        <v>74</v>
      </c>
      <c r="F35" s="46"/>
      <c r="G35" s="144"/>
      <c r="H35" s="46"/>
      <c r="I35" s="46"/>
      <c r="J35" s="52">
        <f>SUM(J33:J34)</f>
        <v>0</v>
      </c>
      <c r="K35" s="10"/>
    </row>
    <row r="36" spans="3:11" x14ac:dyDescent="0.25">
      <c r="C36" s="2"/>
      <c r="D36" s="173" t="s">
        <v>7</v>
      </c>
      <c r="E36" s="45" t="s">
        <v>88</v>
      </c>
      <c r="F36" s="46"/>
      <c r="G36" s="144"/>
      <c r="H36" s="46"/>
      <c r="I36" s="46"/>
      <c r="J36" s="205"/>
      <c r="K36" s="10"/>
    </row>
    <row r="37" spans="3:11" x14ac:dyDescent="0.25">
      <c r="C37" s="2"/>
      <c r="D37" s="173" t="s">
        <v>8</v>
      </c>
      <c r="E37" s="45" t="s">
        <v>89</v>
      </c>
      <c r="F37" s="45"/>
      <c r="G37" s="45"/>
      <c r="H37" s="45"/>
      <c r="I37" s="46"/>
      <c r="J37" s="52">
        <f>SUM(J38:J39)</f>
        <v>0</v>
      </c>
      <c r="K37" s="10"/>
    </row>
    <row r="38" spans="3:11" x14ac:dyDescent="0.25">
      <c r="C38" s="2"/>
      <c r="D38" s="50"/>
      <c r="E38" s="13" t="s">
        <v>17</v>
      </c>
      <c r="F38" s="14" t="s">
        <v>30</v>
      </c>
      <c r="G38" s="174"/>
      <c r="H38" s="16"/>
      <c r="I38" s="16"/>
      <c r="J38" s="19"/>
      <c r="K38" s="10"/>
    </row>
    <row r="39" spans="3:11" x14ac:dyDescent="0.25">
      <c r="C39" s="2"/>
      <c r="D39" s="50"/>
      <c r="E39" s="13" t="s">
        <v>18</v>
      </c>
      <c r="F39" s="14" t="s">
        <v>68</v>
      </c>
      <c r="G39" s="44"/>
      <c r="H39" s="18"/>
      <c r="I39" s="18"/>
      <c r="J39" s="21"/>
      <c r="K39" s="10"/>
    </row>
    <row r="40" spans="3:11" x14ac:dyDescent="0.25">
      <c r="C40" s="2"/>
      <c r="D40" s="173" t="s">
        <v>9</v>
      </c>
      <c r="E40" s="45" t="s">
        <v>69</v>
      </c>
      <c r="F40" s="45"/>
      <c r="G40" s="45"/>
      <c r="H40" s="45"/>
      <c r="I40" s="46"/>
      <c r="J40" s="52">
        <f>SUM(J35,J36,J37)</f>
        <v>0</v>
      </c>
      <c r="K40" s="10"/>
    </row>
    <row r="41" spans="3:11" x14ac:dyDescent="0.25">
      <c r="C41" s="2"/>
      <c r="D41" s="50"/>
      <c r="E41" s="3"/>
      <c r="F41" s="3"/>
      <c r="G41" s="3"/>
      <c r="H41" s="11"/>
      <c r="I41" s="11"/>
      <c r="J41" s="36"/>
      <c r="K41" s="10"/>
    </row>
    <row r="42" spans="3:11" x14ac:dyDescent="0.25">
      <c r="C42" s="2"/>
      <c r="D42" s="173" t="s">
        <v>10</v>
      </c>
      <c r="E42" s="45" t="s">
        <v>70</v>
      </c>
      <c r="F42" s="45"/>
      <c r="G42" s="45"/>
      <c r="H42" s="45"/>
      <c r="I42" s="46"/>
      <c r="J42" s="52">
        <f>SUM(J27,J40)</f>
        <v>0</v>
      </c>
      <c r="K42" s="10"/>
    </row>
    <row r="43" spans="3:11" x14ac:dyDescent="0.25">
      <c r="C43" s="2"/>
      <c r="D43" s="185"/>
      <c r="E43" s="3"/>
      <c r="F43" s="3"/>
      <c r="G43" s="3"/>
      <c r="H43" s="3"/>
      <c r="I43" s="3"/>
      <c r="J43" s="174"/>
      <c r="K43" s="10"/>
    </row>
    <row r="44" spans="3:11" x14ac:dyDescent="0.25">
      <c r="C44" s="2"/>
      <c r="D44" s="173" t="s">
        <v>11</v>
      </c>
      <c r="E44" s="45" t="s">
        <v>92</v>
      </c>
      <c r="F44" s="40"/>
      <c r="G44" s="40"/>
      <c r="H44" s="189"/>
      <c r="I44" s="40"/>
      <c r="J44" s="188"/>
      <c r="K44" s="10"/>
    </row>
    <row r="45" spans="3:11" x14ac:dyDescent="0.25">
      <c r="C45" s="2"/>
      <c r="D45" s="185"/>
      <c r="E45" s="13" t="s">
        <v>17</v>
      </c>
      <c r="F45" s="191" t="s">
        <v>76</v>
      </c>
      <c r="G45" s="3"/>
      <c r="H45" s="192"/>
      <c r="I45" s="3"/>
      <c r="J45" s="19"/>
      <c r="K45" s="10"/>
    </row>
    <row r="46" spans="3:11" x14ac:dyDescent="0.25">
      <c r="C46" s="190"/>
      <c r="D46" s="186"/>
      <c r="E46" s="40"/>
      <c r="F46" s="40"/>
      <c r="G46" s="40"/>
      <c r="H46" s="40"/>
      <c r="I46" s="40"/>
      <c r="J46" s="187"/>
      <c r="K46" s="10"/>
    </row>
    <row r="47" spans="3:11" ht="15.75" thickBot="1" x14ac:dyDescent="0.3">
      <c r="C47" s="5"/>
      <c r="D47" s="6"/>
      <c r="E47" s="6"/>
      <c r="F47" s="6"/>
      <c r="G47" s="6"/>
      <c r="H47" s="6"/>
      <c r="I47" s="6"/>
      <c r="J47" s="6"/>
      <c r="K47" s="12"/>
    </row>
  </sheetData>
  <sheetProtection algorithmName="SHA-512" hashValue="Ac5l1Aiuo/EO2Ml28JOf9QCqEZ/NmiOqoXtuEw16lrlKq4Kfo34jgvFm5LPIbkCDdkZ2qDje97QFgB7ad9GnDw==" saltValue="BgpAR223LKtZLm4ck6JM/g==" spinCount="100000" sheet="1" objects="1" scenarios="1"/>
  <mergeCells count="4">
    <mergeCell ref="D6:J6"/>
    <mergeCell ref="E9:G9"/>
    <mergeCell ref="E10:G10"/>
    <mergeCell ref="D7:J7"/>
  </mergeCells>
  <pageMargins left="0.7" right="0.7" top="0.75" bottom="0.75" header="0.3" footer="0.3"/>
  <pageSetup scale="82" orientation="portrait" r:id="rId1"/>
  <ignoredErrors>
    <ignoredError sqref="D10:D14 D31 D34 D20:D25 D17:D18 D27:D30 D32:D33 D19 D38:D39 D41 D35:D37 D42 D40 D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showGridLines="0" workbookViewId="0">
      <selection activeCell="G17" sqref="G17"/>
    </sheetView>
  </sheetViews>
  <sheetFormatPr defaultRowHeight="15" x14ac:dyDescent="0.25"/>
  <cols>
    <col min="2" max="2" width="6" customWidth="1"/>
    <col min="3" max="3" width="4.28515625" customWidth="1"/>
    <col min="4" max="4" width="10.140625" customWidth="1"/>
    <col min="5" max="5" width="34" customWidth="1"/>
    <col min="7" max="7" width="20" customWidth="1"/>
    <col min="8" max="8" width="11" customWidth="1"/>
    <col min="9" max="9" width="14.5703125" customWidth="1"/>
    <col min="12" max="12" width="12" bestFit="1" customWidth="1"/>
  </cols>
  <sheetData>
    <row r="1" spans="2:11" ht="15.75" thickBot="1" x14ac:dyDescent="0.3">
      <c r="B1" s="196"/>
      <c r="C1" s="196"/>
      <c r="D1" s="196"/>
      <c r="E1" s="196"/>
      <c r="F1" s="196"/>
      <c r="G1" s="196"/>
      <c r="H1" s="196"/>
      <c r="I1" s="198"/>
      <c r="J1" s="196"/>
    </row>
    <row r="2" spans="2:11" x14ac:dyDescent="0.25">
      <c r="B2" s="200"/>
      <c r="C2" s="199"/>
      <c r="D2" s="199"/>
      <c r="E2" s="199"/>
      <c r="F2" s="199"/>
      <c r="G2" s="199"/>
      <c r="H2" s="199"/>
      <c r="I2" s="196"/>
      <c r="J2" s="197"/>
      <c r="K2" s="171"/>
    </row>
    <row r="3" spans="2:11" ht="18" x14ac:dyDescent="0.25">
      <c r="B3" s="22"/>
      <c r="C3" s="243" t="s">
        <v>31</v>
      </c>
      <c r="D3" s="243"/>
      <c r="E3" s="243"/>
      <c r="F3" s="243"/>
      <c r="G3" s="243"/>
      <c r="H3" s="243"/>
      <c r="I3" s="243"/>
      <c r="J3" s="4"/>
    </row>
    <row r="4" spans="2:11" ht="23.25" x14ac:dyDescent="0.25">
      <c r="B4" s="22"/>
      <c r="C4" s="23"/>
      <c r="D4" s="23"/>
      <c r="E4" s="244" t="s">
        <v>77</v>
      </c>
      <c r="F4" s="244"/>
      <c r="G4" s="244"/>
      <c r="H4" s="244"/>
      <c r="I4" s="24"/>
      <c r="J4" s="4"/>
    </row>
    <row r="5" spans="2:11" ht="23.25" x14ac:dyDescent="0.25">
      <c r="B5" s="22"/>
      <c r="C5" s="24"/>
      <c r="D5" s="24"/>
      <c r="E5" s="24"/>
      <c r="F5" s="24"/>
      <c r="G5" s="24"/>
      <c r="H5" s="24"/>
      <c r="I5" s="24"/>
      <c r="J5" s="4"/>
    </row>
    <row r="6" spans="2:11" x14ac:dyDescent="0.25">
      <c r="B6" s="22"/>
      <c r="C6" s="137"/>
      <c r="D6" s="138"/>
      <c r="E6" s="138"/>
      <c r="F6" s="138"/>
      <c r="G6" s="139" t="s">
        <v>32</v>
      </c>
      <c r="H6" s="140" t="s">
        <v>33</v>
      </c>
      <c r="I6" s="139" t="s">
        <v>34</v>
      </c>
      <c r="J6" s="4"/>
    </row>
    <row r="7" spans="2:11" x14ac:dyDescent="0.25">
      <c r="B7" s="22"/>
      <c r="C7" s="141" t="s">
        <v>0</v>
      </c>
      <c r="D7" s="45" t="s">
        <v>96</v>
      </c>
      <c r="E7" s="136"/>
      <c r="F7" s="46"/>
      <c r="G7" s="142"/>
      <c r="H7" s="143"/>
      <c r="I7" s="142"/>
      <c r="J7" s="4"/>
    </row>
    <row r="8" spans="2:11" x14ac:dyDescent="0.25">
      <c r="B8" s="22"/>
      <c r="C8" s="141"/>
      <c r="D8" s="13" t="s">
        <v>17</v>
      </c>
      <c r="E8" s="25" t="s">
        <v>78</v>
      </c>
      <c r="F8" s="25"/>
      <c r="G8" s="38"/>
      <c r="H8" s="143" t="str">
        <f>IFERROR(G8/'Balance Sheet'!$J$17,"-")</f>
        <v>-</v>
      </c>
      <c r="I8" s="38"/>
      <c r="J8" s="4"/>
    </row>
    <row r="9" spans="2:11" x14ac:dyDescent="0.25">
      <c r="B9" s="22"/>
      <c r="C9" s="141"/>
      <c r="D9" s="13" t="s">
        <v>18</v>
      </c>
      <c r="E9" s="25" t="s">
        <v>79</v>
      </c>
      <c r="F9" s="25"/>
      <c r="G9" s="38"/>
      <c r="H9" s="143" t="str">
        <f>IFERROR(G9/'Balance Sheet'!$J$17,"-")</f>
        <v>-</v>
      </c>
      <c r="I9" s="38"/>
      <c r="J9" s="4"/>
    </row>
    <row r="10" spans="2:11" x14ac:dyDescent="0.25">
      <c r="B10" s="22"/>
      <c r="C10" s="141"/>
      <c r="D10" s="13" t="s">
        <v>19</v>
      </c>
      <c r="E10" s="25" t="s">
        <v>80</v>
      </c>
      <c r="F10" s="25"/>
      <c r="G10" s="38"/>
      <c r="H10" s="143" t="str">
        <f>IFERROR(G10/'Balance Sheet'!$J$17,"-")</f>
        <v>-</v>
      </c>
      <c r="I10" s="38"/>
      <c r="J10" s="4"/>
    </row>
    <row r="11" spans="2:11" x14ac:dyDescent="0.25">
      <c r="B11" s="22"/>
      <c r="C11" s="141"/>
      <c r="D11" s="13" t="s">
        <v>20</v>
      </c>
      <c r="E11" s="25" t="s">
        <v>81</v>
      </c>
      <c r="F11" s="25"/>
      <c r="G11" s="38"/>
      <c r="H11" s="143" t="str">
        <f>IFERROR(G11/'Balance Sheet'!$J$17,"-")</f>
        <v>-</v>
      </c>
      <c r="I11" s="38"/>
      <c r="J11" s="4"/>
    </row>
    <row r="12" spans="2:11" x14ac:dyDescent="0.25">
      <c r="B12" s="22"/>
      <c r="C12" s="141"/>
      <c r="D12" s="13" t="s">
        <v>21</v>
      </c>
      <c r="E12" s="25" t="s">
        <v>35</v>
      </c>
      <c r="F12" s="25"/>
      <c r="G12" s="182"/>
      <c r="H12" s="143" t="str">
        <f>IFERROR(G12/'Balance Sheet'!$J$17,"-")</f>
        <v>-</v>
      </c>
      <c r="I12" s="182"/>
      <c r="J12" s="4"/>
    </row>
    <row r="13" spans="2:11" x14ac:dyDescent="0.25">
      <c r="B13" s="22"/>
      <c r="C13" s="141" t="s">
        <v>1</v>
      </c>
      <c r="D13" s="45" t="s">
        <v>82</v>
      </c>
      <c r="E13" s="136"/>
      <c r="F13" s="144"/>
      <c r="G13" s="142">
        <f>SUM(G8:G12)</f>
        <v>0</v>
      </c>
      <c r="H13" s="143" t="str">
        <f>IFERROR(G13/'Balance Sheet'!$J$17,"-")</f>
        <v>-</v>
      </c>
      <c r="I13" s="142">
        <f>SUM(I8:I12)</f>
        <v>0</v>
      </c>
      <c r="J13" s="4"/>
    </row>
    <row r="14" spans="2:11" x14ac:dyDescent="0.25">
      <c r="B14" s="22"/>
      <c r="C14" s="183" t="s">
        <v>2</v>
      </c>
      <c r="D14" s="45" t="s">
        <v>97</v>
      </c>
      <c r="E14" s="136"/>
      <c r="F14" s="144"/>
      <c r="G14" s="142"/>
      <c r="H14" s="143"/>
      <c r="I14" s="142"/>
      <c r="J14" s="4"/>
    </row>
    <row r="15" spans="2:11" x14ac:dyDescent="0.25">
      <c r="B15" s="22"/>
      <c r="C15" s="141"/>
      <c r="D15" s="13" t="s">
        <v>17</v>
      </c>
      <c r="E15" s="3" t="s">
        <v>83</v>
      </c>
      <c r="F15" s="3"/>
      <c r="G15" s="19"/>
      <c r="H15" s="143" t="str">
        <f>IFERROR(G15/'Balance Sheet'!$J$17,"-")</f>
        <v>-</v>
      </c>
      <c r="I15" s="37"/>
      <c r="J15" s="4"/>
    </row>
    <row r="16" spans="2:11" x14ac:dyDescent="0.25">
      <c r="B16" s="22"/>
      <c r="C16" s="141"/>
      <c r="D16" s="13" t="s">
        <v>18</v>
      </c>
      <c r="E16" s="3" t="s">
        <v>84</v>
      </c>
      <c r="F16" s="3"/>
      <c r="G16" s="206"/>
      <c r="H16" s="143" t="str">
        <f>IFERROR(G16/'Balance Sheet'!$J$17,"-")</f>
        <v>-</v>
      </c>
      <c r="I16" s="206"/>
      <c r="J16" s="4"/>
    </row>
    <row r="17" spans="2:10" x14ac:dyDescent="0.25">
      <c r="B17" s="22"/>
      <c r="C17" s="141"/>
      <c r="D17" s="13" t="s">
        <v>19</v>
      </c>
      <c r="E17" s="3" t="s">
        <v>85</v>
      </c>
      <c r="F17" s="3"/>
      <c r="G17" s="38"/>
      <c r="H17" s="143" t="str">
        <f>IFERROR(G17/'Balance Sheet'!$J$17,"-")</f>
        <v>-</v>
      </c>
      <c r="I17" s="38"/>
      <c r="J17" s="4"/>
    </row>
    <row r="18" spans="2:10" x14ac:dyDescent="0.25">
      <c r="B18" s="22"/>
      <c r="C18" s="141"/>
      <c r="D18" s="13" t="s">
        <v>20</v>
      </c>
      <c r="E18" s="3" t="s">
        <v>75</v>
      </c>
      <c r="F18" s="3"/>
      <c r="G18" s="38"/>
      <c r="H18" s="143" t="str">
        <f>IFERROR(G18/'Balance Sheet'!$J$17,"-")</f>
        <v>-</v>
      </c>
      <c r="I18" s="38"/>
      <c r="J18" s="4"/>
    </row>
    <row r="19" spans="2:10" x14ac:dyDescent="0.25">
      <c r="B19" s="22"/>
      <c r="C19" s="141"/>
      <c r="D19" s="13" t="s">
        <v>21</v>
      </c>
      <c r="E19" s="3" t="s">
        <v>86</v>
      </c>
      <c r="F19" s="3"/>
      <c r="G19" s="38"/>
      <c r="H19" s="143" t="str">
        <f>IFERROR(G19/'Balance Sheet'!$J$17,"-")</f>
        <v>-</v>
      </c>
      <c r="I19" s="38"/>
      <c r="J19" s="4"/>
    </row>
    <row r="20" spans="2:10" x14ac:dyDescent="0.25">
      <c r="B20" s="22"/>
      <c r="C20" s="141"/>
      <c r="D20" s="13" t="s">
        <v>22</v>
      </c>
      <c r="E20" s="3" t="s">
        <v>111</v>
      </c>
      <c r="F20" s="3"/>
      <c r="G20" s="206"/>
      <c r="H20" s="143" t="str">
        <f>IFERROR(G20/'Balance Sheet'!$J$17,"-")</f>
        <v>-</v>
      </c>
      <c r="I20" s="206"/>
      <c r="J20" s="4"/>
    </row>
    <row r="21" spans="2:10" x14ac:dyDescent="0.25">
      <c r="B21" s="22"/>
      <c r="C21" s="141"/>
      <c r="D21" s="13" t="s">
        <v>23</v>
      </c>
      <c r="E21" s="3" t="s">
        <v>36</v>
      </c>
      <c r="F21" s="3"/>
      <c r="G21" s="206"/>
      <c r="H21" s="143" t="str">
        <f>IFERROR(G21/'Balance Sheet'!$J$17,"-")</f>
        <v>-</v>
      </c>
      <c r="I21" s="206"/>
      <c r="J21" s="4"/>
    </row>
    <row r="22" spans="2:10" x14ac:dyDescent="0.25">
      <c r="B22" s="22"/>
      <c r="C22" s="183" t="s">
        <v>3</v>
      </c>
      <c r="D22" s="45" t="s">
        <v>87</v>
      </c>
      <c r="E22" s="136"/>
      <c r="F22" s="144"/>
      <c r="G22" s="142">
        <f>SUM(G15:G21)</f>
        <v>0</v>
      </c>
      <c r="H22" s="143" t="str">
        <f>IFERROR(G22/'Balance Sheet'!$J$17,"-")</f>
        <v>-</v>
      </c>
      <c r="I22" s="142">
        <f>SUM(I15:I21)</f>
        <v>0</v>
      </c>
      <c r="J22" s="4"/>
    </row>
    <row r="23" spans="2:10" x14ac:dyDescent="0.25">
      <c r="B23" s="22"/>
      <c r="C23" s="184" t="s">
        <v>4</v>
      </c>
      <c r="D23" s="45" t="s">
        <v>37</v>
      </c>
      <c r="E23" s="136"/>
      <c r="F23" s="144"/>
      <c r="G23" s="142">
        <f>G13-G22</f>
        <v>0</v>
      </c>
      <c r="H23" s="143" t="str">
        <f>IFERROR(G23/'Balance Sheet'!$J$17,"-")</f>
        <v>-</v>
      </c>
      <c r="I23" s="142">
        <f>I13-I22</f>
        <v>0</v>
      </c>
      <c r="J23" s="4"/>
    </row>
    <row r="24" spans="2:10" x14ac:dyDescent="0.25">
      <c r="B24" s="22"/>
      <c r="C24" s="25"/>
      <c r="D24" s="25"/>
      <c r="E24" s="25"/>
      <c r="F24" s="25"/>
      <c r="G24" s="25"/>
      <c r="H24" s="25"/>
      <c r="I24" s="25"/>
      <c r="J24" s="4"/>
    </row>
    <row r="25" spans="2:10" x14ac:dyDescent="0.25">
      <c r="B25" s="22"/>
      <c r="C25" s="25"/>
      <c r="D25" s="25"/>
      <c r="E25" s="25"/>
      <c r="F25" s="25"/>
      <c r="G25" s="25"/>
      <c r="H25" s="25"/>
      <c r="I25" s="25"/>
      <c r="J25" s="4"/>
    </row>
    <row r="26" spans="2:10" ht="15.75" thickBot="1" x14ac:dyDescent="0.3">
      <c r="B26" s="26"/>
      <c r="C26" s="27"/>
      <c r="D26" s="27"/>
      <c r="E26" s="27"/>
      <c r="F26" s="27"/>
      <c r="G26" s="27"/>
      <c r="H26" s="27"/>
      <c r="I26" s="27"/>
      <c r="J26" s="7"/>
    </row>
  </sheetData>
  <sheetProtection algorithmName="SHA-512" hashValue="g1vxaU5/Pfd/kL1fw3He0fEGaeqhaN9uPXBB1WVV6jkitIm4elwS8xxsj5otRtUcJ3kJUomDiZl86YYCjcUjUw==" saltValue="oKR4gO7/AFo/urhD06+PIw==" spinCount="100000" sheet="1" objects="1" scenarios="1"/>
  <mergeCells count="2">
    <mergeCell ref="C3:I3"/>
    <mergeCell ref="E4:H4"/>
  </mergeCells>
  <pageMargins left="0.7" right="0.7" top="0.75" bottom="0.75" header="0.3" footer="0.3"/>
  <pageSetup scale="66" orientation="portrait" r:id="rId1"/>
  <ignoredErrors>
    <ignoredError sqref="C13 C7:C11 C17:C20 C15:C16 C14 C22:C23" numberStoredAsText="1"/>
    <ignoredError sqref="H13 H22:H23"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workbookViewId="0">
      <selection activeCell="D5" sqref="D5"/>
    </sheetView>
  </sheetViews>
  <sheetFormatPr defaultRowHeight="15" x14ac:dyDescent="0.25"/>
  <cols>
    <col min="2" max="2" width="77.85546875" bestFit="1" customWidth="1"/>
    <col min="4" max="4" width="13.7109375" customWidth="1"/>
  </cols>
  <sheetData>
    <row r="1" spans="1:9" ht="15.75" x14ac:dyDescent="0.25">
      <c r="A1" s="146"/>
      <c r="B1" s="147"/>
      <c r="C1" s="147"/>
      <c r="D1" s="147"/>
      <c r="E1" s="148"/>
    </row>
    <row r="2" spans="1:9" ht="15.75" x14ac:dyDescent="0.25">
      <c r="A2" s="149"/>
      <c r="B2" s="158" t="s">
        <v>38</v>
      </c>
      <c r="C2" s="154"/>
      <c r="D2" s="154"/>
      <c r="E2" s="153"/>
    </row>
    <row r="3" spans="1:9" ht="15.75" x14ac:dyDescent="0.25">
      <c r="A3" s="149"/>
      <c r="B3" s="159"/>
      <c r="C3" s="154"/>
      <c r="D3" s="154"/>
      <c r="E3" s="153"/>
    </row>
    <row r="4" spans="1:9" ht="15.75" x14ac:dyDescent="0.25">
      <c r="A4" s="149"/>
      <c r="B4" s="160"/>
      <c r="C4" s="154"/>
      <c r="D4" s="152"/>
      <c r="E4" s="153"/>
    </row>
    <row r="5" spans="1:9" x14ac:dyDescent="0.25">
      <c r="A5" s="150"/>
      <c r="B5" s="28" t="s">
        <v>93</v>
      </c>
      <c r="C5" s="152"/>
      <c r="D5" s="29">
        <f>'Balance Sheet'!J17-'Balance Sheet'!J42</f>
        <v>0</v>
      </c>
      <c r="E5" s="153"/>
    </row>
    <row r="6" spans="1:9" x14ac:dyDescent="0.25">
      <c r="A6" s="150"/>
      <c r="B6" s="30"/>
      <c r="C6" s="152"/>
      <c r="D6" s="30"/>
      <c r="E6" s="153"/>
    </row>
    <row r="7" spans="1:9" x14ac:dyDescent="0.25">
      <c r="A7" s="150"/>
      <c r="B7" s="28" t="s">
        <v>94</v>
      </c>
      <c r="C7" s="152"/>
      <c r="D7" s="202" t="str">
        <f>IF('Balance Sheet'!J35&gt;=50,"COMPLIANT",IF('Balance Sheet'!J35=0,"-","NON-COMPLIANT"))</f>
        <v>-</v>
      </c>
      <c r="E7" s="153"/>
    </row>
    <row r="8" spans="1:9" x14ac:dyDescent="0.25">
      <c r="A8" s="150"/>
      <c r="B8" s="161"/>
      <c r="C8" s="193"/>
      <c r="D8" s="194"/>
      <c r="E8" s="153"/>
    </row>
    <row r="9" spans="1:9" hidden="1" x14ac:dyDescent="0.25">
      <c r="A9" s="150"/>
      <c r="B9" s="31"/>
      <c r="C9" s="152"/>
      <c r="D9" s="195"/>
      <c r="E9" s="153"/>
    </row>
    <row r="10" spans="1:9" ht="39" hidden="1" customHeight="1" x14ac:dyDescent="0.25">
      <c r="A10" s="150"/>
      <c r="B10" s="32"/>
      <c r="C10" s="152"/>
      <c r="D10" s="195"/>
      <c r="E10" s="153"/>
    </row>
    <row r="11" spans="1:9" ht="36.75" hidden="1" customHeight="1" x14ac:dyDescent="0.25">
      <c r="A11" s="150"/>
      <c r="B11" s="32"/>
      <c r="C11" s="152"/>
      <c r="D11" s="195"/>
      <c r="E11" s="153"/>
    </row>
    <row r="12" spans="1:9" ht="38.25" hidden="1" customHeight="1" x14ac:dyDescent="0.25">
      <c r="A12" s="150"/>
      <c r="B12" s="32"/>
      <c r="C12" s="152"/>
      <c r="D12" s="195"/>
      <c r="E12" s="153"/>
    </row>
    <row r="13" spans="1:9" ht="52.5" hidden="1" customHeight="1" x14ac:dyDescent="0.25">
      <c r="A13" s="150"/>
      <c r="B13" s="33"/>
      <c r="C13" s="152"/>
      <c r="D13" s="195"/>
      <c r="E13" s="153"/>
    </row>
    <row r="14" spans="1:9" ht="45" hidden="1" customHeight="1" x14ac:dyDescent="0.25">
      <c r="A14" s="150"/>
      <c r="B14" s="33"/>
      <c r="C14" s="152"/>
      <c r="D14" s="195"/>
      <c r="E14" s="153"/>
    </row>
    <row r="15" spans="1:9" ht="18" x14ac:dyDescent="0.25">
      <c r="A15" s="150"/>
      <c r="B15" s="157"/>
      <c r="C15" s="152"/>
      <c r="D15" s="152"/>
      <c r="E15" s="153"/>
      <c r="I15" s="201"/>
    </row>
    <row r="16" spans="1:9" ht="15.75" thickBot="1" x14ac:dyDescent="0.3">
      <c r="A16" s="151"/>
      <c r="B16" s="155"/>
      <c r="C16" s="155"/>
      <c r="D16" s="155"/>
      <c r="E16" s="156"/>
    </row>
  </sheetData>
  <sheetProtection algorithmName="SHA-512" hashValue="gUmUefg441SU0vKG6p5v9YoF9TmgImMQrmRPBba1JgwPQ8LxSS6unTcgwnIyn2IhbKqPRsVj7SsAEPoGvD3Uew==" saltValue="aFQSpOmLrWEatG9iu18LjA=="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8" r:id="rId4" name="Button 8">
              <controlPr defaultSize="0" print="0" autoFill="0" autoLine="0" autoPict="0" macro="[5]!Go_To_Home">
                <anchor moveWithCells="1" sizeWithCells="1">
                  <from>
                    <xdr:col>3</xdr:col>
                    <xdr:colOff>266700</xdr:colOff>
                    <xdr:row>1</xdr:row>
                    <xdr:rowOff>19050</xdr:rowOff>
                  </from>
                  <to>
                    <xdr:col>4</xdr:col>
                    <xdr:colOff>0</xdr:colOff>
                    <xdr:row>2</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7" sqref="B7"/>
    </sheetView>
  </sheetViews>
  <sheetFormatPr defaultRowHeight="15" x14ac:dyDescent="0.25"/>
  <cols>
    <col min="1" max="1" width="33.42578125" bestFit="1" customWidth="1"/>
  </cols>
  <sheetData>
    <row r="1" spans="1:2" x14ac:dyDescent="0.25">
      <c r="A1" s="204" t="s">
        <v>99</v>
      </c>
      <c r="B1" s="204" t="s">
        <v>100</v>
      </c>
    </row>
    <row r="2" spans="1:2" x14ac:dyDescent="0.25">
      <c r="A2" s="203" t="s">
        <v>101</v>
      </c>
      <c r="B2" s="203" t="s">
        <v>106</v>
      </c>
    </row>
    <row r="3" spans="1:2" x14ac:dyDescent="0.25">
      <c r="A3" s="203" t="s">
        <v>102</v>
      </c>
      <c r="B3" s="203" t="s">
        <v>107</v>
      </c>
    </row>
    <row r="4" spans="1:2" x14ac:dyDescent="0.25">
      <c r="A4" s="203" t="s">
        <v>103</v>
      </c>
      <c r="B4" s="203" t="s">
        <v>108</v>
      </c>
    </row>
    <row r="5" spans="1:2" x14ac:dyDescent="0.25">
      <c r="A5" s="203" t="s">
        <v>104</v>
      </c>
      <c r="B5" s="203" t="s">
        <v>109</v>
      </c>
    </row>
    <row r="6" spans="1:2" x14ac:dyDescent="0.25">
      <c r="A6" s="203" t="s">
        <v>105</v>
      </c>
      <c r="B6" s="203" t="s">
        <v>110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vt:lpstr>
      <vt:lpstr>Balance Sheet</vt:lpstr>
      <vt:lpstr>StatCompIncome</vt:lpstr>
      <vt:lpstr>Consistency Checks</vt:lpstr>
      <vt:lpstr>Drop-down list</vt:lpstr>
      <vt:lpstr>'Balance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Leahy</dc:creator>
  <cp:lastModifiedBy>Sherrece L Saunders</cp:lastModifiedBy>
  <cp:lastPrinted>2018-08-08T14:46:54Z</cp:lastPrinted>
  <dcterms:created xsi:type="dcterms:W3CDTF">2014-05-19T13:02:32Z</dcterms:created>
  <dcterms:modified xsi:type="dcterms:W3CDTF">2019-09-06T13:51:27Z</dcterms:modified>
</cp:coreProperties>
</file>